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城市低保" sheetId="1" r:id="rId1"/>
    <sheet name="农村低保" sheetId="2" r:id="rId2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<sst xmlns="http://schemas.openxmlformats.org/spreadsheetml/2006/main" count="159" uniqueCount="62">
  <si>
    <t>附件1：</t>
  </si>
  <si>
    <t>城市居民最低生活保障统计表</t>
  </si>
  <si>
    <t>( 2021年10月 ）</t>
  </si>
  <si>
    <t>填报单位:（盖章）</t>
  </si>
  <si>
    <t>签批人:</t>
  </si>
  <si>
    <t xml:space="preserve"> 救助部门审核人：徐克</t>
  </si>
  <si>
    <t xml:space="preserve">计财部门审核人：××× </t>
  </si>
  <si>
    <t>填表人:徐春燕</t>
  </si>
  <si>
    <t>填表日期:2021年11月3日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</si>
  <si>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</si>
  <si>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</si>
  <si>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</si>
  <si>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</si>
  <si>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</si>
  <si>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</si>
  <si>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</si>
  <si>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1-10月资金总支出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</si>
  <si>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</si>
  <si>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</si>
  <si>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</si>
  <si>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</si>
  <si>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</si>
  <si>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</si>
  <si>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</si>
  <si>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</si>
  <si>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</si>
  <si>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</si>
  <si>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</si>
  <si>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</si>
  <si>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</si>
  <si>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</si>
  <si>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</si>
  <si>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</si>
  <si>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</si>
  <si>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</si>
  <si>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</si>
  <si>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</si>
  <si>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</si>
  <si>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</si>
  <si>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</si>
  <si>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</si>
  <si>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</si>
  <si>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</si>
  <si>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</si>
  <si>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</si>
  <si>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思明区</t>
  </si>
  <si>
    <t>湖里区</t>
  </si>
  <si>
    <t>集美区</t>
  </si>
  <si>
    <t>海沧区</t>
  </si>
  <si>
    <t>同安区</t>
  </si>
  <si>
    <t>翔安区</t>
  </si>
  <si>
    <r>
      <t>说明：</t>
    </r>
    <r>
      <rPr>
        <sz val="11"/>
        <rFont val="宋体"/>
        <family val="0"/>
      </rPr>
      <t>1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</t>
    </r>
    <r>
      <rPr>
        <sz val="11"/>
        <rFont val="宋体"/>
        <family val="0"/>
      </rPr>
      <t>2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</t>
    </r>
    <r>
      <rPr>
        <sz val="11"/>
        <rFont val="宋体"/>
        <family val="0"/>
      </rPr>
      <t>①</t>
    </r>
    <r>
      <rPr>
        <sz val="11"/>
        <rFont val="宋体"/>
        <family val="0"/>
      </rPr>
      <t>有（指在劳动年龄内，身体健康的对象），</t>
    </r>
    <r>
      <rPr>
        <sz val="11"/>
        <rFont val="宋体"/>
        <family val="0"/>
      </rPr>
      <t>②</t>
    </r>
    <r>
      <rPr>
        <sz val="11"/>
        <rFont val="宋体"/>
        <family val="0"/>
      </rPr>
      <t>部分丧失（指在劳动年龄内，因残疾、伤病等原因导致部分丧失劳动能力的对象），</t>
    </r>
    <r>
      <rPr>
        <sz val="11"/>
        <rFont val="宋体"/>
        <family val="0"/>
      </rPr>
      <t>③</t>
    </r>
    <r>
      <rPr>
        <sz val="11"/>
        <rFont val="宋体"/>
        <family val="0"/>
      </rPr>
      <t>完全丧失（指在劳动年龄内，因重度残疾（听力、语言除外）、重特大伤病等原因导致完全丧失劳动能力的对象），</t>
    </r>
    <r>
      <rPr>
        <sz val="11"/>
        <rFont val="宋体"/>
        <family val="0"/>
      </rPr>
      <t>④</t>
    </r>
    <r>
      <rPr>
        <sz val="11"/>
        <rFont val="宋体"/>
        <family val="0"/>
      </rPr>
      <t>无（指</t>
    </r>
    <r>
      <rPr>
        <sz val="11"/>
        <rFont val="宋体"/>
        <family val="0"/>
      </rPr>
      <t>18</t>
    </r>
    <r>
      <rPr>
        <sz val="11"/>
        <rFont val="宋体"/>
        <family val="0"/>
      </rPr>
      <t>周岁以下的未成年人和</t>
    </r>
    <r>
      <rPr>
        <sz val="11"/>
        <rFont val="宋体"/>
        <family val="0"/>
      </rPr>
      <t>60</t>
    </r>
    <r>
      <rPr>
        <sz val="11"/>
        <rFont val="宋体"/>
        <family val="0"/>
      </rPr>
      <t>周岁以上的老年人）；</t>
    </r>
    <r>
      <rPr>
        <sz val="11"/>
        <rFont val="宋体"/>
        <family val="0"/>
      </rPr>
      <t>3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</t>
    </r>
    <r>
      <rPr>
        <sz val="11"/>
        <rFont val="宋体"/>
        <family val="0"/>
      </rPr>
      <t>4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</t>
    </r>
    <r>
      <rPr>
        <sz val="11"/>
        <rFont val="宋体"/>
        <family val="0"/>
      </rPr>
      <t>5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</t>
    </r>
    <r>
      <rPr>
        <sz val="11"/>
        <rFont val="宋体"/>
        <family val="0"/>
      </rPr>
      <t>2=9+10+11+12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2≤13+14+15+16+17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21=22+23+24+25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26=27+28+29+30</t>
    </r>
    <r>
      <rPr>
        <sz val="11"/>
        <rFont val="宋体"/>
        <family val="0"/>
      </rPr>
      <t>；</t>
    </r>
    <r>
      <rPr>
        <sz val="11"/>
        <rFont val="宋体"/>
        <family val="0"/>
      </rPr>
      <t>6</t>
    </r>
    <r>
      <rPr>
        <sz val="11"/>
        <rFont val="宋体"/>
        <family val="0"/>
      </rPr>
      <t>、各设区市民政局务必做好数据汇总审核，并于</t>
    </r>
    <r>
      <rPr>
        <b/>
        <sz val="11"/>
        <rFont val="宋体"/>
        <family val="0"/>
      </rPr>
      <t>每月</t>
    </r>
    <r>
      <rPr>
        <b/>
        <sz val="11"/>
        <rFont val="宋体"/>
        <family val="0"/>
      </rPr>
      <t>15</t>
    </r>
    <r>
      <rPr>
        <b/>
        <sz val="11"/>
        <rFont val="宋体"/>
        <family val="0"/>
      </rPr>
      <t>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</si>
  <si>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</si>
  <si>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</si>
  <si>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</si>
  <si>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>计财部门审核人：</t>
  </si>
  <si>
    <t xml:space="preserve">填表人:徐春燕 </t>
  </si>
  <si>
    <r>
      <t>部分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</si>
  <si>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完全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</si>
  <si>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缺乏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劳动力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</si>
  <si>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新增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</si>
  <si>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退出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</si>
</sst>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 applyProtection="0">
      <alignment vertical="center"/>
    </xf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right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7" fillId="0" borderId="16" xfId="0" applyNumberFormat="1" applyFont="1" applyBorder="1" applyAlignment="1" applyProtection="1">
      <alignment horizontal="center" vertical="center" wrapText="1"/>
      <protection/>
    </xf>
    <xf numFmtId="176" fontId="7" fillId="0" borderId="17" xfId="0" applyNumberFormat="1" applyFont="1" applyBorder="1" applyAlignment="1" applyProtection="1">
      <alignment horizontal="center" vertical="center" wrapText="1"/>
      <protection/>
    </xf>
    <xf numFmtId="178" fontId="5" fillId="0" borderId="11" xfId="0" applyNumberFormat="1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1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6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0" borderId="17" xfId="0" applyNumberFormat="1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right" vertical="center" wrapText="1"/>
      <protection/>
    </xf>
    <xf numFmtId="177" fontId="5" fillId="33" borderId="11" xfId="0" applyNumberFormat="1" applyFont="1" applyFill="1" applyBorder="1" applyAlignment="1" applyProtection="1">
      <alignment horizontal="center" vertical="center" wrapText="1"/>
      <protection/>
    </xf>
    <xf numFmtId="176" fontId="5" fillId="33" borderId="11" xfId="0" applyNumberFormat="1" applyFont="1" applyFill="1" applyBorder="1" applyAlignment="1" applyProtection="1">
      <alignment horizontal="center" vertical="center" wrapText="1"/>
      <protection/>
    </xf>
    <xf numFmtId="177" fontId="5" fillId="33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常规 12" xfId="15"/>
    <cellStyle name="40% - 强调文字颜色 6" xfId="16"/>
    <cellStyle name="20% - 强调文字颜色 6" xfId="17"/>
    <cellStyle name="常规 11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zoomScale="85" zoomScaleNormal="85" zoomScaleSheetLayoutView="100" workbookViewId="0" topLeftCell="A1">
      <pane ySplit="8" topLeftCell="A9" activePane="bottomLeft" state="frozen"/>
      <selection pane="bottomLeft" activeCell="P30" sqref="P30"/>
    </sheetView>
  </sheetViews>
  <sheetFormatPr defaultColWidth="9.00390625" defaultRowHeight="14.25"/>
  <cols>
    <col min="1" max="1" width="8.00390625" style="3" bestFit="1" customWidth="1"/>
    <col min="2" max="2" width="6.50390625" style="2" bestFit="1" customWidth="1"/>
    <col min="3" max="4" width="6.625" style="2" bestFit="1" customWidth="1"/>
    <col min="5" max="5" width="7.375" style="2" bestFit="1" customWidth="1"/>
    <col min="6" max="9" width="6.625" style="2" bestFit="1" customWidth="1"/>
    <col min="10" max="10" width="6.75390625" style="2" bestFit="1" customWidth="1"/>
    <col min="11" max="11" width="5.50390625" style="2" customWidth="1"/>
    <col min="12" max="14" width="6.75390625" style="2" bestFit="1" customWidth="1"/>
    <col min="15" max="15" width="5.875" style="2" bestFit="1" customWidth="1"/>
    <col min="16" max="16" width="7.25390625" style="2" bestFit="1" customWidth="1"/>
    <col min="17" max="17" width="5.875" style="2" bestFit="1" customWidth="1"/>
    <col min="18" max="19" width="6.75390625" style="2" bestFit="1" customWidth="1"/>
    <col min="20" max="20" width="8.375" style="4" bestFit="1" customWidth="1"/>
    <col min="21" max="21" width="8.25390625" style="4" bestFit="1" customWidth="1"/>
    <col min="22" max="22" width="6.75390625" style="4" bestFit="1" customWidth="1"/>
    <col min="23" max="23" width="7.625" style="4" bestFit="1" customWidth="1"/>
    <col min="24" max="24" width="7.375" style="4" bestFit="1" customWidth="1"/>
    <col min="25" max="25" width="6.625" style="4" bestFit="1" customWidth="1"/>
    <col min="26" max="28" width="7.375" style="4" bestFit="1" customWidth="1"/>
    <col min="29" max="29" width="6.50390625" style="4" bestFit="1" customWidth="1"/>
    <col min="30" max="30" width="7.75390625" style="2" bestFit="1" customWidth="1"/>
  </cols>
  <sheetData>
    <row r="1" ht="19.5" customHeight="1">
      <c r="A1" s="5" t="s">
        <v>0</v>
      </c>
    </row>
    <row r="2" spans="1:3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7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24.75" customHeight="1">
      <c r="A4" s="8" t="s">
        <v>3</v>
      </c>
      <c r="B4" s="8"/>
      <c r="C4" s="8"/>
      <c r="D4" s="9"/>
      <c r="E4" s="9"/>
      <c r="F4" s="20" t="s">
        <v>4</v>
      </c>
      <c r="G4" s="20"/>
      <c r="H4" s="20"/>
      <c r="I4" s="20"/>
      <c r="J4" s="9"/>
      <c r="K4" s="9"/>
      <c r="L4" s="20" t="s">
        <v>5</v>
      </c>
      <c r="M4" s="20"/>
      <c r="N4" s="20"/>
      <c r="O4" s="20"/>
      <c r="P4" s="9"/>
      <c r="Q4" s="9"/>
      <c r="R4" s="20" t="s">
        <v>6</v>
      </c>
      <c r="S4" s="20"/>
      <c r="T4" s="20"/>
      <c r="U4" s="9"/>
      <c r="V4" s="9"/>
      <c r="W4" s="20" t="s">
        <v>7</v>
      </c>
      <c r="X4" s="20"/>
      <c r="Y4" s="20"/>
      <c r="Z4" s="9"/>
      <c r="AA4" s="9"/>
      <c r="AB4" s="20" t="s">
        <v>8</v>
      </c>
      <c r="AC4" s="20"/>
      <c r="AD4" s="20"/>
    </row>
    <row r="5" spans="1:30" ht="26.25" customHeight="1">
      <c r="A5" s="10" t="s">
        <v>9</v>
      </c>
      <c r="B5" s="16" t="s">
        <v>10</v>
      </c>
      <c r="C5" s="16" t="s">
        <v>11</v>
      </c>
      <c r="D5" s="16" t="s">
        <v>12</v>
      </c>
      <c r="E5" s="16"/>
      <c r="F5" s="16"/>
      <c r="G5" s="16"/>
      <c r="H5" s="16" t="s">
        <v>13</v>
      </c>
      <c r="I5" s="16"/>
      <c r="J5" s="16"/>
      <c r="K5" s="16"/>
      <c r="L5" s="16" t="s">
        <v>14</v>
      </c>
      <c r="M5" s="16"/>
      <c r="N5" s="16"/>
      <c r="O5" s="16"/>
      <c r="P5" s="16"/>
      <c r="Q5" s="16"/>
      <c r="R5" s="16" t="s">
        <v>15</v>
      </c>
      <c r="S5" s="16"/>
      <c r="T5" s="33" t="s">
        <v>16</v>
      </c>
      <c r="U5" s="37"/>
      <c r="V5" s="37"/>
      <c r="W5" s="37"/>
      <c r="X5" s="37"/>
      <c r="Y5" s="33" t="s">
        <v>17</v>
      </c>
      <c r="Z5" s="37"/>
      <c r="AA5" s="37"/>
      <c r="AB5" s="37"/>
      <c r="AC5" s="39"/>
      <c r="AD5" s="40" t="s">
        <v>18</v>
      </c>
    </row>
    <row r="6" spans="1:30" ht="44.25" customHeight="1">
      <c r="A6" s="13"/>
      <c r="B6" s="16"/>
      <c r="C6" s="16"/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11" t="s">
        <v>30</v>
      </c>
      <c r="P6" s="11" t="s">
        <v>31</v>
      </c>
      <c r="Q6" s="11" t="s">
        <v>32</v>
      </c>
      <c r="R6" s="11" t="s">
        <v>33</v>
      </c>
      <c r="S6" s="11" t="s">
        <v>34</v>
      </c>
      <c r="T6" s="25"/>
      <c r="U6" s="25" t="s">
        <v>35</v>
      </c>
      <c r="V6" s="25" t="s">
        <v>36</v>
      </c>
      <c r="W6" s="25" t="s">
        <v>37</v>
      </c>
      <c r="X6" s="33" t="s">
        <v>38</v>
      </c>
      <c r="Y6" s="25"/>
      <c r="Z6" s="25" t="s">
        <v>35</v>
      </c>
      <c r="AA6" s="25" t="s">
        <v>36</v>
      </c>
      <c r="AB6" s="25" t="s">
        <v>37</v>
      </c>
      <c r="AC6" s="33" t="s">
        <v>38</v>
      </c>
      <c r="AD6" s="40"/>
    </row>
    <row r="7" spans="1:30" ht="15.75" customHeight="1">
      <c r="A7" s="14"/>
      <c r="B7" s="15" t="s">
        <v>39</v>
      </c>
      <c r="C7" s="15" t="s">
        <v>40</v>
      </c>
      <c r="D7" s="15" t="s">
        <v>40</v>
      </c>
      <c r="E7" s="15" t="s">
        <v>40</v>
      </c>
      <c r="F7" s="15" t="s">
        <v>40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5" t="s">
        <v>40</v>
      </c>
      <c r="M7" s="15" t="s">
        <v>40</v>
      </c>
      <c r="N7" s="15" t="s">
        <v>40</v>
      </c>
      <c r="O7" s="15"/>
      <c r="P7" s="15" t="s">
        <v>40</v>
      </c>
      <c r="Q7" s="15" t="s">
        <v>40</v>
      </c>
      <c r="R7" s="15" t="s">
        <v>40</v>
      </c>
      <c r="S7" s="15" t="s">
        <v>40</v>
      </c>
      <c r="T7" s="23" t="s">
        <v>41</v>
      </c>
      <c r="U7" s="23" t="s">
        <v>41</v>
      </c>
      <c r="V7" s="23" t="s">
        <v>41</v>
      </c>
      <c r="W7" s="23" t="s">
        <v>41</v>
      </c>
      <c r="X7" s="23" t="s">
        <v>41</v>
      </c>
      <c r="Y7" s="23" t="s">
        <v>41</v>
      </c>
      <c r="Z7" s="23" t="s">
        <v>41</v>
      </c>
      <c r="AA7" s="23" t="s">
        <v>41</v>
      </c>
      <c r="AB7" s="23" t="s">
        <v>41</v>
      </c>
      <c r="AC7" s="23" t="s">
        <v>41</v>
      </c>
      <c r="AD7" s="41" t="s">
        <v>42</v>
      </c>
    </row>
    <row r="8" spans="1:30" ht="24.75" customHeight="1">
      <c r="A8" s="16" t="s">
        <v>43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  <c r="W8" s="16">
        <v>22</v>
      </c>
      <c r="X8" s="16">
        <v>23</v>
      </c>
      <c r="Y8" s="16">
        <v>24</v>
      </c>
      <c r="Z8" s="16">
        <v>25</v>
      </c>
      <c r="AA8" s="16">
        <v>26</v>
      </c>
      <c r="AB8" s="16">
        <v>27</v>
      </c>
      <c r="AC8" s="16">
        <v>28</v>
      </c>
      <c r="AD8" s="40">
        <v>29</v>
      </c>
    </row>
    <row r="9" spans="1:30" ht="24.75" customHeight="1">
      <c r="A9" s="16" t="s">
        <v>44</v>
      </c>
      <c r="B9" s="16">
        <f aca="true" t="shared" si="0" ref="B9:T9">SUM(B10:B15)</f>
        <v>5275</v>
      </c>
      <c r="C9" s="16">
        <f t="shared" si="0"/>
        <v>7815</v>
      </c>
      <c r="D9" s="16">
        <f t="shared" si="0"/>
        <v>3513</v>
      </c>
      <c r="E9" s="16">
        <f t="shared" si="0"/>
        <v>872</v>
      </c>
      <c r="F9" s="16">
        <f t="shared" si="0"/>
        <v>1471</v>
      </c>
      <c r="G9" s="16">
        <f t="shared" si="0"/>
        <v>3419</v>
      </c>
      <c r="H9" s="16">
        <f t="shared" si="0"/>
        <v>1515</v>
      </c>
      <c r="I9" s="16">
        <f t="shared" si="0"/>
        <v>1146</v>
      </c>
      <c r="J9" s="16">
        <f t="shared" si="0"/>
        <v>2296</v>
      </c>
      <c r="K9" s="16">
        <f t="shared" si="0"/>
        <v>2858</v>
      </c>
      <c r="L9" s="16">
        <f t="shared" si="0"/>
        <v>1085</v>
      </c>
      <c r="M9" s="16">
        <f t="shared" si="0"/>
        <v>3725</v>
      </c>
      <c r="N9" s="16">
        <f t="shared" si="0"/>
        <v>368</v>
      </c>
      <c r="O9" s="16">
        <f t="shared" si="0"/>
        <v>1</v>
      </c>
      <c r="P9" s="16">
        <f t="shared" si="0"/>
        <v>1726</v>
      </c>
      <c r="Q9" s="16">
        <f t="shared" si="0"/>
        <v>1077</v>
      </c>
      <c r="R9" s="16">
        <f t="shared" si="0"/>
        <v>102</v>
      </c>
      <c r="S9" s="16">
        <f t="shared" si="0"/>
        <v>29</v>
      </c>
      <c r="T9" s="34">
        <f t="shared" si="0"/>
        <v>6551.952307</v>
      </c>
      <c r="U9" s="34">
        <f aca="true" t="shared" si="1" ref="U9:AC9">SUM(U10:U15)</f>
        <v>5675.673965</v>
      </c>
      <c r="V9" s="34">
        <f t="shared" si="1"/>
        <v>1.26673</v>
      </c>
      <c r="W9" s="34">
        <f t="shared" si="1"/>
        <v>14.21</v>
      </c>
      <c r="X9" s="34">
        <f t="shared" si="1"/>
        <v>860.801612</v>
      </c>
      <c r="Y9" s="34">
        <f t="shared" si="1"/>
        <v>826.716368</v>
      </c>
      <c r="Z9" s="34">
        <f t="shared" si="1"/>
        <v>587.719296</v>
      </c>
      <c r="AA9" s="34">
        <f t="shared" si="1"/>
        <v>0</v>
      </c>
      <c r="AB9" s="34">
        <f t="shared" si="1"/>
        <v>1.39</v>
      </c>
      <c r="AC9" s="34">
        <f t="shared" si="1"/>
        <v>237.60707200000002</v>
      </c>
      <c r="AD9" s="42">
        <f aca="true" t="shared" si="2" ref="AD9:AD15">Y9/C9*10000</f>
        <v>1057.858436340371</v>
      </c>
    </row>
    <row r="10" spans="1:30" ht="24.75" customHeight="1">
      <c r="A10" s="29" t="s">
        <v>45</v>
      </c>
      <c r="B10" s="16">
        <v>1601</v>
      </c>
      <c r="C10" s="16">
        <v>2170</v>
      </c>
      <c r="D10" s="16">
        <v>950</v>
      </c>
      <c r="E10" s="16">
        <v>347</v>
      </c>
      <c r="F10" s="16">
        <v>249</v>
      </c>
      <c r="G10" s="16">
        <v>735</v>
      </c>
      <c r="H10" s="16">
        <v>577</v>
      </c>
      <c r="I10" s="16">
        <v>271</v>
      </c>
      <c r="J10" s="16">
        <v>583</v>
      </c>
      <c r="K10" s="16">
        <v>739</v>
      </c>
      <c r="L10" s="16">
        <v>261</v>
      </c>
      <c r="M10" s="16">
        <v>744</v>
      </c>
      <c r="N10" s="16">
        <v>226</v>
      </c>
      <c r="O10" s="16">
        <v>1</v>
      </c>
      <c r="P10" s="16">
        <v>463</v>
      </c>
      <c r="Q10" s="35">
        <v>515</v>
      </c>
      <c r="R10" s="35">
        <v>39</v>
      </c>
      <c r="S10" s="35">
        <v>10</v>
      </c>
      <c r="T10" s="25">
        <v>1740.082468</v>
      </c>
      <c r="U10" s="25">
        <v>1734.092468</v>
      </c>
      <c r="V10" s="25">
        <v>0</v>
      </c>
      <c r="W10" s="25">
        <v>5.989999999999999</v>
      </c>
      <c r="X10" s="25">
        <v>0</v>
      </c>
      <c r="Y10" s="25">
        <v>178.57355</v>
      </c>
      <c r="Z10" s="25">
        <v>177.97355</v>
      </c>
      <c r="AA10" s="25">
        <v>0</v>
      </c>
      <c r="AB10" s="25">
        <v>0.6000000000000001</v>
      </c>
      <c r="AC10" s="25">
        <v>0</v>
      </c>
      <c r="AD10" s="43">
        <f t="shared" si="2"/>
        <v>822.9195852534563</v>
      </c>
    </row>
    <row r="11" spans="1:30" ht="24.75" customHeight="1">
      <c r="A11" s="29" t="s">
        <v>46</v>
      </c>
      <c r="B11" s="30">
        <v>654</v>
      </c>
      <c r="C11" s="30">
        <v>973</v>
      </c>
      <c r="D11" s="31">
        <v>501</v>
      </c>
      <c r="E11" s="31">
        <v>125</v>
      </c>
      <c r="F11" s="31">
        <v>192</v>
      </c>
      <c r="G11" s="31">
        <v>341</v>
      </c>
      <c r="H11" s="31">
        <v>212</v>
      </c>
      <c r="I11" s="31">
        <v>183</v>
      </c>
      <c r="J11" s="31">
        <v>193</v>
      </c>
      <c r="K11" s="31">
        <v>385</v>
      </c>
      <c r="L11" s="31">
        <v>129</v>
      </c>
      <c r="M11" s="31">
        <v>334</v>
      </c>
      <c r="N11" s="31">
        <v>86</v>
      </c>
      <c r="O11" s="32">
        <v>0</v>
      </c>
      <c r="P11" s="31">
        <v>178</v>
      </c>
      <c r="Q11" s="31">
        <v>291</v>
      </c>
      <c r="R11" s="32">
        <v>14</v>
      </c>
      <c r="S11" s="32">
        <v>3</v>
      </c>
      <c r="T11" s="36">
        <v>821.299027</v>
      </c>
      <c r="U11" s="38">
        <v>703.679697</v>
      </c>
      <c r="V11" s="36">
        <v>1.26673</v>
      </c>
      <c r="W11" s="36">
        <v>1.77</v>
      </c>
      <c r="X11" s="36">
        <v>114.5826</v>
      </c>
      <c r="Y11" s="38">
        <v>107.834296</v>
      </c>
      <c r="Z11" s="38">
        <v>75.86569599999999</v>
      </c>
      <c r="AA11" s="36">
        <v>0</v>
      </c>
      <c r="AB11" s="36">
        <v>0.18</v>
      </c>
      <c r="AC11" s="36">
        <v>31.788600000000002</v>
      </c>
      <c r="AD11" s="44">
        <f t="shared" si="2"/>
        <v>1108.2661459403905</v>
      </c>
    </row>
    <row r="12" spans="1:30" ht="24.75" customHeight="1">
      <c r="A12" s="29" t="s">
        <v>47</v>
      </c>
      <c r="B12" s="16">
        <v>488</v>
      </c>
      <c r="C12" s="16">
        <v>628</v>
      </c>
      <c r="D12" s="16">
        <v>271</v>
      </c>
      <c r="E12" s="16">
        <v>59</v>
      </c>
      <c r="F12" s="16">
        <v>142</v>
      </c>
      <c r="G12" s="16">
        <v>388</v>
      </c>
      <c r="H12" s="16">
        <v>71</v>
      </c>
      <c r="I12" s="16">
        <v>59</v>
      </c>
      <c r="J12" s="16">
        <v>309</v>
      </c>
      <c r="K12" s="16">
        <v>189</v>
      </c>
      <c r="L12" s="16">
        <v>74</v>
      </c>
      <c r="M12" s="16">
        <v>378</v>
      </c>
      <c r="N12" s="16">
        <v>11</v>
      </c>
      <c r="O12" s="16">
        <v>0</v>
      </c>
      <c r="P12" s="16">
        <v>238</v>
      </c>
      <c r="Q12" s="16">
        <v>64</v>
      </c>
      <c r="R12" s="16">
        <v>8</v>
      </c>
      <c r="S12" s="16">
        <v>4</v>
      </c>
      <c r="T12" s="34">
        <v>635.0545</v>
      </c>
      <c r="U12" s="34">
        <v>464.3645</v>
      </c>
      <c r="V12" s="34">
        <v>0</v>
      </c>
      <c r="W12" s="34">
        <v>0.59</v>
      </c>
      <c r="X12" s="34">
        <v>170.1</v>
      </c>
      <c r="Y12" s="34">
        <v>87.9274</v>
      </c>
      <c r="Z12" s="34">
        <v>50.0174</v>
      </c>
      <c r="AA12" s="34">
        <v>0</v>
      </c>
      <c r="AB12" s="34">
        <v>0.05</v>
      </c>
      <c r="AC12" s="34">
        <v>37.86</v>
      </c>
      <c r="AD12" s="42">
        <f t="shared" si="2"/>
        <v>1400.1178343949045</v>
      </c>
    </row>
    <row r="13" spans="1:30" ht="24.75" customHeight="1">
      <c r="A13" s="29" t="s">
        <v>48</v>
      </c>
      <c r="B13" s="16">
        <v>326</v>
      </c>
      <c r="C13" s="16">
        <v>498</v>
      </c>
      <c r="D13" s="16">
        <v>238</v>
      </c>
      <c r="E13" s="16">
        <v>52</v>
      </c>
      <c r="F13" s="16">
        <v>101</v>
      </c>
      <c r="G13" s="16">
        <v>225</v>
      </c>
      <c r="H13" s="16">
        <v>81</v>
      </c>
      <c r="I13" s="16">
        <v>105</v>
      </c>
      <c r="J13" s="16">
        <v>159</v>
      </c>
      <c r="K13" s="16">
        <v>153</v>
      </c>
      <c r="L13" s="16">
        <v>101</v>
      </c>
      <c r="M13" s="16">
        <v>293</v>
      </c>
      <c r="N13" s="16">
        <v>24</v>
      </c>
      <c r="O13" s="16">
        <v>0</v>
      </c>
      <c r="P13" s="16">
        <v>71</v>
      </c>
      <c r="Q13" s="16">
        <v>33</v>
      </c>
      <c r="R13" s="16">
        <v>11</v>
      </c>
      <c r="S13" s="16">
        <v>1</v>
      </c>
      <c r="T13" s="34">
        <v>436.10201199999995</v>
      </c>
      <c r="U13" s="34">
        <v>310.053</v>
      </c>
      <c r="V13" s="34">
        <v>0</v>
      </c>
      <c r="W13" s="34">
        <v>0.84</v>
      </c>
      <c r="X13" s="34">
        <v>125.209012</v>
      </c>
      <c r="Y13" s="34">
        <v>83.76367200000001</v>
      </c>
      <c r="Z13" s="34">
        <v>33.7152</v>
      </c>
      <c r="AA13" s="34">
        <v>0</v>
      </c>
      <c r="AB13" s="34">
        <v>0.09</v>
      </c>
      <c r="AC13" s="34">
        <v>49.958472</v>
      </c>
      <c r="AD13" s="42">
        <f t="shared" si="2"/>
        <v>1682.0014457831328</v>
      </c>
    </row>
    <row r="14" spans="1:30" s="2" customFormat="1" ht="24.75" customHeight="1">
      <c r="A14" s="29" t="s">
        <v>49</v>
      </c>
      <c r="B14" s="16">
        <v>728</v>
      </c>
      <c r="C14" s="16">
        <v>1199</v>
      </c>
      <c r="D14" s="16">
        <v>546</v>
      </c>
      <c r="E14" s="16">
        <v>126</v>
      </c>
      <c r="F14" s="16">
        <v>282</v>
      </c>
      <c r="G14" s="16">
        <v>520</v>
      </c>
      <c r="H14" s="16">
        <v>204</v>
      </c>
      <c r="I14" s="16">
        <v>213</v>
      </c>
      <c r="J14" s="16">
        <v>121</v>
      </c>
      <c r="K14" s="16">
        <v>661</v>
      </c>
      <c r="L14" s="16">
        <v>246</v>
      </c>
      <c r="M14" s="16">
        <v>676</v>
      </c>
      <c r="N14" s="16">
        <v>0</v>
      </c>
      <c r="O14" s="16">
        <v>0</v>
      </c>
      <c r="P14" s="16">
        <v>257</v>
      </c>
      <c r="Q14" s="16">
        <v>20</v>
      </c>
      <c r="R14" s="16">
        <v>0</v>
      </c>
      <c r="S14" s="16">
        <v>5</v>
      </c>
      <c r="T14" s="34">
        <v>1006.72</v>
      </c>
      <c r="U14" s="34">
        <v>843.62</v>
      </c>
      <c r="V14" s="34">
        <v>0</v>
      </c>
      <c r="W14" s="34">
        <v>2.97</v>
      </c>
      <c r="X14" s="34">
        <v>160.13</v>
      </c>
      <c r="Y14" s="34">
        <v>145.18</v>
      </c>
      <c r="Z14" s="34">
        <v>84.86</v>
      </c>
      <c r="AA14" s="34">
        <v>0</v>
      </c>
      <c r="AB14" s="34">
        <v>0.27</v>
      </c>
      <c r="AC14" s="34">
        <v>60.05</v>
      </c>
      <c r="AD14" s="42">
        <f t="shared" si="2"/>
        <v>1210.8423686405338</v>
      </c>
    </row>
    <row r="15" spans="1:30" ht="24.75" customHeight="1">
      <c r="A15" s="29" t="s">
        <v>50</v>
      </c>
      <c r="B15" s="16">
        <v>1478</v>
      </c>
      <c r="C15" s="16">
        <v>2347</v>
      </c>
      <c r="D15" s="16">
        <v>1007</v>
      </c>
      <c r="E15" s="16">
        <v>163</v>
      </c>
      <c r="F15" s="16">
        <v>505</v>
      </c>
      <c r="G15" s="16">
        <v>1210</v>
      </c>
      <c r="H15" s="16">
        <v>370</v>
      </c>
      <c r="I15" s="16">
        <v>315</v>
      </c>
      <c r="J15" s="16">
        <v>931</v>
      </c>
      <c r="K15" s="16">
        <v>731</v>
      </c>
      <c r="L15" s="16">
        <v>274</v>
      </c>
      <c r="M15" s="16">
        <v>1300</v>
      </c>
      <c r="N15" s="16">
        <v>21</v>
      </c>
      <c r="O15" s="16">
        <v>0</v>
      </c>
      <c r="P15" s="16">
        <v>519</v>
      </c>
      <c r="Q15" s="16">
        <v>154</v>
      </c>
      <c r="R15" s="16">
        <v>30</v>
      </c>
      <c r="S15" s="16">
        <v>6</v>
      </c>
      <c r="T15" s="36">
        <v>1912.6943</v>
      </c>
      <c r="U15" s="34">
        <v>1619.8643</v>
      </c>
      <c r="V15" s="34">
        <v>0</v>
      </c>
      <c r="W15" s="34">
        <v>2.05</v>
      </c>
      <c r="X15" s="34">
        <v>290.78</v>
      </c>
      <c r="Y15" s="36">
        <v>223.43745</v>
      </c>
      <c r="Z15" s="34">
        <v>165.28745</v>
      </c>
      <c r="AA15" s="34">
        <v>0</v>
      </c>
      <c r="AB15" s="34">
        <v>0.2</v>
      </c>
      <c r="AC15" s="34">
        <v>57.95</v>
      </c>
      <c r="AD15" s="42">
        <f t="shared" si="2"/>
        <v>952.0129953131658</v>
      </c>
    </row>
    <row r="16" spans="1:30" ht="24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42"/>
    </row>
    <row r="17" spans="1:30" ht="60.75" customHeight="1">
      <c r="A17" s="19" t="s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</sheetData>
  <sheetProtection/>
  <mergeCells count="21">
    <mergeCell ref="A2:AD2"/>
    <mergeCell ref="A3:AD3"/>
    <mergeCell ref="A4:C4"/>
    <mergeCell ref="F4:I4"/>
    <mergeCell ref="L4:N4"/>
    <mergeCell ref="R4:T4"/>
    <mergeCell ref="W4:Y4"/>
    <mergeCell ref="AB4:AD4"/>
    <mergeCell ref="D5:G5"/>
    <mergeCell ref="H5:K5"/>
    <mergeCell ref="L5:Q5"/>
    <mergeCell ref="R5:S5"/>
    <mergeCell ref="U5:X5"/>
    <mergeCell ref="Z5:AC5"/>
    <mergeCell ref="A17:AD17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0320837816856" right="0.19650320837816856" top="0.3937007874015748" bottom="0.3937007874015748" header="0.5117415443180114" footer="0.5117415443180114"/>
  <pageSetup horizontalDpi="600" verticalDpi="600" orientation="landscape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tabSelected="1" workbookViewId="0" topLeftCell="A1">
      <selection activeCell="AG10" sqref="AG10"/>
    </sheetView>
  </sheetViews>
  <sheetFormatPr defaultColWidth="9.00390625" defaultRowHeight="14.25"/>
  <cols>
    <col min="1" max="1" width="6.125" style="3" bestFit="1" customWidth="1"/>
    <col min="2" max="2" width="3.875" style="2" bestFit="1" customWidth="1"/>
    <col min="3" max="3" width="3.625" style="2" bestFit="1" customWidth="1"/>
    <col min="4" max="4" width="4.25390625" style="2" bestFit="1" customWidth="1"/>
    <col min="5" max="5" width="3.50390625" style="2" bestFit="1" customWidth="1"/>
    <col min="6" max="7" width="3.875" style="2" bestFit="1" customWidth="1"/>
    <col min="8" max="8" width="3.50390625" style="2" bestFit="1" customWidth="1"/>
    <col min="9" max="9" width="3.75390625" style="2" bestFit="1" customWidth="1"/>
    <col min="10" max="10" width="3.875" style="2" bestFit="1" customWidth="1"/>
    <col min="11" max="12" width="4.125" style="2" bestFit="1" customWidth="1"/>
    <col min="13" max="13" width="4.375" style="2" bestFit="1" customWidth="1"/>
    <col min="14" max="14" width="3.375" style="2" bestFit="1" customWidth="1"/>
    <col min="15" max="15" width="2.50390625" style="2" customWidth="1"/>
    <col min="16" max="16" width="4.00390625" style="2" bestFit="1" customWidth="1"/>
    <col min="17" max="19" width="3.625" style="2" bestFit="1" customWidth="1"/>
    <col min="20" max="20" width="6.50390625" style="4" customWidth="1"/>
    <col min="21" max="21" width="6.375" style="4" customWidth="1"/>
    <col min="22" max="22" width="4.75390625" style="4" customWidth="1"/>
    <col min="23" max="23" width="5.25390625" style="4" customWidth="1"/>
    <col min="24" max="24" width="5.625" style="4" bestFit="1" customWidth="1"/>
    <col min="25" max="26" width="5.875" style="4" customWidth="1"/>
    <col min="27" max="27" width="5.25390625" style="4" customWidth="1"/>
    <col min="28" max="28" width="4.125" style="4" customWidth="1"/>
    <col min="29" max="29" width="6.00390625" style="4" customWidth="1"/>
    <col min="30" max="30" width="6.50390625" style="2" customWidth="1"/>
  </cols>
  <sheetData>
    <row r="1" ht="19.5" customHeight="1">
      <c r="A1" s="5" t="s">
        <v>52</v>
      </c>
    </row>
    <row r="2" spans="1:30" ht="42" customHeight="1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7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24.75" customHeight="1">
      <c r="A4" s="8" t="s">
        <v>3</v>
      </c>
      <c r="B4" s="8"/>
      <c r="C4" s="8"/>
      <c r="D4" s="9" t="s">
        <v>54</v>
      </c>
      <c r="E4" s="9"/>
      <c r="F4" s="20" t="s">
        <v>4</v>
      </c>
      <c r="G4" s="20"/>
      <c r="H4" s="20"/>
      <c r="I4" s="20"/>
      <c r="J4" s="9"/>
      <c r="K4" s="9"/>
      <c r="L4" s="20" t="s">
        <v>5</v>
      </c>
      <c r="M4" s="20"/>
      <c r="N4" s="20"/>
      <c r="O4" s="20"/>
      <c r="P4" s="20"/>
      <c r="Q4" s="9"/>
      <c r="R4" s="20" t="s">
        <v>55</v>
      </c>
      <c r="S4" s="20"/>
      <c r="T4" s="20"/>
      <c r="U4" s="9"/>
      <c r="V4" s="9"/>
      <c r="W4" s="20" t="s">
        <v>56</v>
      </c>
      <c r="X4" s="20"/>
      <c r="Y4" s="20"/>
      <c r="Z4" s="9"/>
      <c r="AA4" s="20" t="s">
        <v>8</v>
      </c>
      <c r="AB4" s="20"/>
      <c r="AC4" s="20"/>
      <c r="AD4" s="20"/>
    </row>
    <row r="5" spans="1:30" ht="22.5" customHeight="1">
      <c r="A5" s="10" t="s">
        <v>9</v>
      </c>
      <c r="B5" s="11" t="s">
        <v>10</v>
      </c>
      <c r="C5" s="11" t="s">
        <v>11</v>
      </c>
      <c r="D5" s="12" t="s">
        <v>12</v>
      </c>
      <c r="E5" s="12"/>
      <c r="F5" s="12"/>
      <c r="G5" s="12"/>
      <c r="H5" s="12" t="s">
        <v>13</v>
      </c>
      <c r="I5" s="12"/>
      <c r="J5" s="12"/>
      <c r="K5" s="12"/>
      <c r="L5" s="12" t="s">
        <v>14</v>
      </c>
      <c r="M5" s="12"/>
      <c r="N5" s="12"/>
      <c r="O5" s="12"/>
      <c r="P5" s="12"/>
      <c r="Q5" s="12"/>
      <c r="R5" s="12" t="s">
        <v>15</v>
      </c>
      <c r="S5" s="12"/>
      <c r="T5" s="21" t="s">
        <v>16</v>
      </c>
      <c r="U5" s="26"/>
      <c r="V5" s="26"/>
      <c r="W5" s="26"/>
      <c r="X5" s="27"/>
      <c r="Y5" s="21" t="s">
        <v>17</v>
      </c>
      <c r="Z5" s="26"/>
      <c r="AA5" s="26"/>
      <c r="AB5" s="26"/>
      <c r="AC5" s="27"/>
      <c r="AD5" s="12" t="s">
        <v>18</v>
      </c>
    </row>
    <row r="6" spans="1:30" ht="33.75" customHeight="1">
      <c r="A6" s="13"/>
      <c r="B6" s="11"/>
      <c r="C6" s="11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57</v>
      </c>
      <c r="J6" s="12" t="s">
        <v>58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59</v>
      </c>
      <c r="Q6" s="12" t="s">
        <v>32</v>
      </c>
      <c r="R6" s="12" t="s">
        <v>60</v>
      </c>
      <c r="S6" s="12" t="s">
        <v>61</v>
      </c>
      <c r="T6" s="22"/>
      <c r="U6" s="22" t="s">
        <v>35</v>
      </c>
      <c r="V6" s="22" t="s">
        <v>36</v>
      </c>
      <c r="W6" s="22" t="s">
        <v>37</v>
      </c>
      <c r="X6" s="21" t="s">
        <v>38</v>
      </c>
      <c r="Y6" s="22"/>
      <c r="Z6" s="22" t="s">
        <v>35</v>
      </c>
      <c r="AA6" s="22" t="s">
        <v>36</v>
      </c>
      <c r="AB6" s="22" t="s">
        <v>37</v>
      </c>
      <c r="AC6" s="21" t="s">
        <v>38</v>
      </c>
      <c r="AD6" s="12"/>
    </row>
    <row r="7" spans="1:30" ht="15.75" customHeight="1">
      <c r="A7" s="14"/>
      <c r="B7" s="15" t="s">
        <v>39</v>
      </c>
      <c r="C7" s="15" t="s">
        <v>40</v>
      </c>
      <c r="D7" s="15" t="s">
        <v>40</v>
      </c>
      <c r="E7" s="15" t="s">
        <v>40</v>
      </c>
      <c r="F7" s="15" t="s">
        <v>40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5" t="s">
        <v>40</v>
      </c>
      <c r="M7" s="15" t="s">
        <v>40</v>
      </c>
      <c r="N7" s="15"/>
      <c r="O7" s="15" t="s">
        <v>40</v>
      </c>
      <c r="P7" s="15" t="s">
        <v>40</v>
      </c>
      <c r="Q7" s="15" t="s">
        <v>40</v>
      </c>
      <c r="R7" s="15" t="s">
        <v>40</v>
      </c>
      <c r="S7" s="15" t="s">
        <v>40</v>
      </c>
      <c r="T7" s="23" t="s">
        <v>41</v>
      </c>
      <c r="U7" s="23" t="s">
        <v>41</v>
      </c>
      <c r="V7" s="23" t="s">
        <v>41</v>
      </c>
      <c r="W7" s="23" t="s">
        <v>41</v>
      </c>
      <c r="X7" s="23" t="s">
        <v>41</v>
      </c>
      <c r="Y7" s="23" t="s">
        <v>41</v>
      </c>
      <c r="Z7" s="23" t="s">
        <v>41</v>
      </c>
      <c r="AA7" s="23" t="s">
        <v>41</v>
      </c>
      <c r="AB7" s="23" t="s">
        <v>41</v>
      </c>
      <c r="AC7" s="23" t="s">
        <v>41</v>
      </c>
      <c r="AD7" s="15" t="s">
        <v>42</v>
      </c>
    </row>
    <row r="8" spans="1:30" ht="14.25" customHeight="1">
      <c r="A8" s="16" t="s">
        <v>43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  <c r="W8" s="16">
        <v>22</v>
      </c>
      <c r="X8" s="16">
        <v>23</v>
      </c>
      <c r="Y8" s="16">
        <v>24</v>
      </c>
      <c r="Z8" s="16">
        <v>25</v>
      </c>
      <c r="AA8" s="16">
        <v>26</v>
      </c>
      <c r="AB8" s="16">
        <v>27</v>
      </c>
      <c r="AC8" s="16">
        <v>28</v>
      </c>
      <c r="AD8" s="16">
        <v>29</v>
      </c>
    </row>
    <row r="9" spans="1:30" ht="24" customHeight="1">
      <c r="A9" s="16" t="s">
        <v>44</v>
      </c>
      <c r="B9" s="11">
        <f aca="true" t="shared" si="0" ref="B9:AC9">SUM(B10:B13)</f>
        <v>2412</v>
      </c>
      <c r="C9" s="11">
        <f t="shared" si="0"/>
        <v>3988</v>
      </c>
      <c r="D9" s="11">
        <f t="shared" si="0"/>
        <v>1747</v>
      </c>
      <c r="E9" s="11">
        <f t="shared" si="0"/>
        <v>569</v>
      </c>
      <c r="F9" s="11">
        <f t="shared" si="0"/>
        <v>890</v>
      </c>
      <c r="G9" s="11">
        <f t="shared" si="0"/>
        <v>1785</v>
      </c>
      <c r="H9" s="11">
        <f t="shared" si="0"/>
        <v>685</v>
      </c>
      <c r="I9" s="11">
        <f t="shared" si="0"/>
        <v>571</v>
      </c>
      <c r="J9" s="11">
        <f t="shared" si="0"/>
        <v>728</v>
      </c>
      <c r="K9" s="11">
        <f t="shared" si="0"/>
        <v>2004</v>
      </c>
      <c r="L9" s="11">
        <f t="shared" si="0"/>
        <v>622</v>
      </c>
      <c r="M9" s="11">
        <f t="shared" si="0"/>
        <v>2089</v>
      </c>
      <c r="N9" s="11">
        <f t="shared" si="0"/>
        <v>62</v>
      </c>
      <c r="O9" s="11">
        <f t="shared" si="0"/>
        <v>0</v>
      </c>
      <c r="P9" s="11">
        <f t="shared" si="0"/>
        <v>1036</v>
      </c>
      <c r="Q9" s="11">
        <f t="shared" si="0"/>
        <v>143</v>
      </c>
      <c r="R9" s="11">
        <f t="shared" si="0"/>
        <v>39</v>
      </c>
      <c r="S9" s="11">
        <f t="shared" si="0"/>
        <v>4</v>
      </c>
      <c r="T9" s="24">
        <f t="shared" si="0"/>
        <v>3266.0982459999996</v>
      </c>
      <c r="U9" s="24">
        <f t="shared" si="0"/>
        <v>2652.9876</v>
      </c>
      <c r="V9" s="24">
        <f t="shared" si="0"/>
        <v>0</v>
      </c>
      <c r="W9" s="24">
        <f t="shared" si="0"/>
        <v>8.639999999999999</v>
      </c>
      <c r="X9" s="24">
        <f t="shared" si="0"/>
        <v>604.470646</v>
      </c>
      <c r="Y9" s="24">
        <f t="shared" si="0"/>
        <v>473.201964</v>
      </c>
      <c r="Z9" s="24">
        <f t="shared" si="0"/>
        <v>272.36650000000003</v>
      </c>
      <c r="AA9" s="24">
        <f t="shared" si="0"/>
        <v>0</v>
      </c>
      <c r="AB9" s="24">
        <f t="shared" si="0"/>
        <v>0.89</v>
      </c>
      <c r="AC9" s="24">
        <f t="shared" si="0"/>
        <v>199.945464</v>
      </c>
      <c r="AD9" s="24">
        <f>Y9/C9*10000</f>
        <v>1186.5646038114344</v>
      </c>
    </row>
    <row r="10" spans="1:30" ht="24" customHeight="1">
      <c r="A10" s="17" t="s">
        <v>47</v>
      </c>
      <c r="B10" s="11">
        <v>272</v>
      </c>
      <c r="C10" s="11">
        <v>352</v>
      </c>
      <c r="D10" s="11">
        <v>121</v>
      </c>
      <c r="E10" s="11">
        <v>19</v>
      </c>
      <c r="F10" s="11">
        <v>70</v>
      </c>
      <c r="G10" s="11">
        <v>214</v>
      </c>
      <c r="H10" s="11">
        <v>29</v>
      </c>
      <c r="I10" s="11">
        <v>29</v>
      </c>
      <c r="J10" s="11">
        <v>194</v>
      </c>
      <c r="K10" s="11">
        <v>100</v>
      </c>
      <c r="L10" s="11">
        <v>24</v>
      </c>
      <c r="M10" s="11">
        <v>208</v>
      </c>
      <c r="N10" s="11">
        <v>0</v>
      </c>
      <c r="O10" s="11">
        <v>0</v>
      </c>
      <c r="P10" s="11">
        <v>23</v>
      </c>
      <c r="Q10" s="11">
        <v>31</v>
      </c>
      <c r="R10" s="11">
        <v>0</v>
      </c>
      <c r="S10" s="11">
        <v>1</v>
      </c>
      <c r="T10" s="24">
        <v>337.2185</v>
      </c>
      <c r="U10" s="24">
        <v>245.0985</v>
      </c>
      <c r="V10" s="24">
        <v>0</v>
      </c>
      <c r="W10" s="24">
        <v>0.2</v>
      </c>
      <c r="X10" s="24">
        <v>91.92</v>
      </c>
      <c r="Y10" s="24">
        <v>48.3339</v>
      </c>
      <c r="Z10" s="24">
        <v>27.0739</v>
      </c>
      <c r="AA10" s="24">
        <v>0</v>
      </c>
      <c r="AB10" s="24">
        <v>0.02</v>
      </c>
      <c r="AC10" s="24">
        <v>21.24</v>
      </c>
      <c r="AD10" s="24">
        <f>Y10/C10*10000</f>
        <v>1373.122159090909</v>
      </c>
    </row>
    <row r="11" spans="1:30" ht="24" customHeight="1">
      <c r="A11" s="17" t="s">
        <v>48</v>
      </c>
      <c r="B11" s="11">
        <v>194</v>
      </c>
      <c r="C11" s="11">
        <v>323</v>
      </c>
      <c r="D11" s="11">
        <v>152</v>
      </c>
      <c r="E11" s="11">
        <v>34</v>
      </c>
      <c r="F11" s="11">
        <v>79</v>
      </c>
      <c r="G11" s="11">
        <v>126</v>
      </c>
      <c r="H11" s="11">
        <v>55</v>
      </c>
      <c r="I11" s="11">
        <v>77</v>
      </c>
      <c r="J11" s="11">
        <v>78</v>
      </c>
      <c r="K11" s="11">
        <v>113</v>
      </c>
      <c r="L11" s="11">
        <v>47</v>
      </c>
      <c r="M11" s="11">
        <v>193</v>
      </c>
      <c r="N11" s="11">
        <v>35</v>
      </c>
      <c r="O11" s="11">
        <v>0</v>
      </c>
      <c r="P11" s="11">
        <v>61</v>
      </c>
      <c r="Q11" s="11">
        <v>16</v>
      </c>
      <c r="R11" s="11">
        <v>5</v>
      </c>
      <c r="S11" s="11">
        <v>0</v>
      </c>
      <c r="T11" s="24">
        <v>278.172646</v>
      </c>
      <c r="U11" s="24">
        <v>194.162</v>
      </c>
      <c r="V11" s="24">
        <v>0</v>
      </c>
      <c r="W11" s="24">
        <v>0.8</v>
      </c>
      <c r="X11" s="24">
        <v>83.210646</v>
      </c>
      <c r="Y11" s="24">
        <v>52.399463999999995</v>
      </c>
      <c r="Z11" s="24">
        <v>20.089</v>
      </c>
      <c r="AA11" s="24">
        <v>0</v>
      </c>
      <c r="AB11" s="24">
        <v>0.08</v>
      </c>
      <c r="AC11" s="24">
        <v>32.230464</v>
      </c>
      <c r="AD11" s="24">
        <f>Y11/C11*10000</f>
        <v>1622.2744272445818</v>
      </c>
    </row>
    <row r="12" spans="1:30" s="2" customFormat="1" ht="24" customHeight="1">
      <c r="A12" s="17" t="s">
        <v>49</v>
      </c>
      <c r="B12" s="11">
        <v>1517</v>
      </c>
      <c r="C12" s="11">
        <v>2617</v>
      </c>
      <c r="D12" s="11">
        <v>1210</v>
      </c>
      <c r="E12" s="11">
        <v>447</v>
      </c>
      <c r="F12" s="11">
        <v>590</v>
      </c>
      <c r="G12" s="11">
        <v>1111</v>
      </c>
      <c r="H12" s="11">
        <v>488</v>
      </c>
      <c r="I12" s="11">
        <v>342</v>
      </c>
      <c r="J12" s="11">
        <v>224</v>
      </c>
      <c r="K12" s="11">
        <v>1563</v>
      </c>
      <c r="L12" s="11">
        <v>511</v>
      </c>
      <c r="M12" s="11">
        <v>1361</v>
      </c>
      <c r="N12" s="11">
        <v>0</v>
      </c>
      <c r="O12" s="11">
        <v>0</v>
      </c>
      <c r="P12" s="11">
        <v>717</v>
      </c>
      <c r="Q12" s="11">
        <v>28</v>
      </c>
      <c r="R12" s="11">
        <v>25</v>
      </c>
      <c r="S12" s="11">
        <v>2</v>
      </c>
      <c r="T12" s="24">
        <v>2128.24</v>
      </c>
      <c r="U12" s="24">
        <v>1777.9799999999998</v>
      </c>
      <c r="V12" s="24">
        <v>0</v>
      </c>
      <c r="W12" s="24">
        <v>7.049999999999999</v>
      </c>
      <c r="X12" s="24">
        <v>343.21</v>
      </c>
      <c r="Y12" s="24">
        <v>309.90999999999997</v>
      </c>
      <c r="Z12" s="24">
        <v>179.72</v>
      </c>
      <c r="AA12" s="24">
        <v>0</v>
      </c>
      <c r="AB12" s="24">
        <v>0.74</v>
      </c>
      <c r="AC12" s="24">
        <v>129.45</v>
      </c>
      <c r="AD12" s="24">
        <f>Y12/C12*10000</f>
        <v>1184.2185708826898</v>
      </c>
    </row>
    <row r="13" spans="1:30" ht="24" customHeight="1">
      <c r="A13" s="17" t="s">
        <v>50</v>
      </c>
      <c r="B13" s="11">
        <v>429</v>
      </c>
      <c r="C13" s="11">
        <v>696</v>
      </c>
      <c r="D13" s="11">
        <v>264</v>
      </c>
      <c r="E13" s="11">
        <v>69</v>
      </c>
      <c r="F13" s="11">
        <v>151</v>
      </c>
      <c r="G13" s="11">
        <v>334</v>
      </c>
      <c r="H13" s="11">
        <v>113</v>
      </c>
      <c r="I13" s="11">
        <v>123</v>
      </c>
      <c r="J13" s="11">
        <v>232</v>
      </c>
      <c r="K13" s="11">
        <v>228</v>
      </c>
      <c r="L13" s="11">
        <v>40</v>
      </c>
      <c r="M13" s="11">
        <v>327</v>
      </c>
      <c r="N13" s="11">
        <v>27</v>
      </c>
      <c r="O13" s="11">
        <v>0</v>
      </c>
      <c r="P13" s="11">
        <v>235</v>
      </c>
      <c r="Q13" s="11">
        <v>68</v>
      </c>
      <c r="R13" s="11">
        <v>9</v>
      </c>
      <c r="S13" s="11">
        <v>1</v>
      </c>
      <c r="T13" s="24">
        <v>522.4671</v>
      </c>
      <c r="U13" s="24">
        <v>435.7471</v>
      </c>
      <c r="V13" s="24">
        <v>0</v>
      </c>
      <c r="W13" s="24">
        <v>0.59</v>
      </c>
      <c r="X13" s="24">
        <v>86.13</v>
      </c>
      <c r="Y13" s="24">
        <v>62.5586</v>
      </c>
      <c r="Z13" s="24">
        <v>45.4836</v>
      </c>
      <c r="AA13" s="24">
        <v>0</v>
      </c>
      <c r="AB13" s="24">
        <v>0.05</v>
      </c>
      <c r="AC13" s="24">
        <v>17.025</v>
      </c>
      <c r="AD13" s="24">
        <f>Y13/C13*10000</f>
        <v>898.830459770115</v>
      </c>
    </row>
    <row r="14" spans="1:30" ht="18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8"/>
    </row>
    <row r="15" spans="1:30" ht="72.75" customHeight="1">
      <c r="A15" s="18" t="s">
        <v>51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</sheetData>
  <sheetProtection/>
  <mergeCells count="21">
    <mergeCell ref="A2:AD2"/>
    <mergeCell ref="A3:AD3"/>
    <mergeCell ref="A4:C4"/>
    <mergeCell ref="F4:I4"/>
    <mergeCell ref="L4:P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5:AD15"/>
    <mergeCell ref="A5:A7"/>
    <mergeCell ref="B5:B6"/>
    <mergeCell ref="C5:C6"/>
    <mergeCell ref="T5:T6"/>
    <mergeCell ref="Y5:Y6"/>
    <mergeCell ref="AD5:AD6"/>
  </mergeCells>
  <printOptions/>
  <pageMargins left="0.19652777777777777" right="0" top="0.39305555555555555" bottom="0.393055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xmadmin</cp:lastModifiedBy>
  <cp:lastPrinted>2019-11-06T19:10:01Z</cp:lastPrinted>
  <dcterms:created xsi:type="dcterms:W3CDTF">2009-06-03T16:23:15Z</dcterms:created>
  <dcterms:modified xsi:type="dcterms:W3CDTF">2021-11-03T10:25:40Z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38ABFFD1EDC0454C9A0BA155C8F6D692</vt:lpwstr>
  </property>
  <property fmtid="{D5CDD505-2E9C-101B-9397-08002B2CF9AE}" pid="4" name="퀀_generated_2.-2147483648">
    <vt:i4>2052</vt:i4>
  </property>
</Properties>
</file>