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城市低保" sheetId="1" r:id="rId1"/>
    <sheet name="农村低保" sheetId="2" r:id="rId2"/>
  </sheets>
  <definedNames>
    <definedName name="_xlnm.Print_Titles" localSheetId="0">'城市低保'!$4:$6</definedName>
  </definedNames>
  <calcPr fullCalcOnLoad="1" refMode="R1C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<sst xmlns="http://schemas.openxmlformats.org/spreadsheetml/2006/main" count="157" uniqueCount="59">
  <si>
    <t>厦门市城市居民最低生活保障统计表</t>
  </si>
  <si>
    <t>( 2023年9月 ）</t>
  </si>
  <si>
    <t>填报单位:（盖章）</t>
  </si>
  <si>
    <t>签批人:</t>
  </si>
  <si>
    <t>救助部门审核人：徐克</t>
  </si>
  <si>
    <t>计财部门审核人：</t>
  </si>
  <si>
    <t>填表人:王方</t>
  </si>
  <si>
    <t>填表日期:2023年10月7日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</si>
  <si>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</si>
  <si>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</si>
  <si>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</si>
  <si>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</si>
  <si>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</si>
  <si>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</si>
  <si>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</si>
  <si>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1-9月资金总支出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</si>
  <si>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</si>
  <si>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</si>
  <si>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</si>
  <si>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</si>
  <si>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</si>
  <si>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</si>
  <si>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</si>
  <si>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</si>
  <si>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</si>
  <si>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</si>
  <si>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</si>
  <si>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</si>
  <si>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</si>
  <si>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</si>
  <si>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</si>
  <si>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</si>
  <si>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</si>
  <si>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</si>
  <si>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</si>
  <si>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</si>
  <si>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</si>
  <si>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</si>
  <si>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</si>
  <si>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</si>
  <si>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</si>
  <si>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</si>
  <si>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</si>
  <si>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</si>
  <si>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思明区</t>
  </si>
  <si>
    <t>湖里区</t>
  </si>
  <si>
    <t>集美区</t>
  </si>
  <si>
    <t>海沧区</t>
  </si>
  <si>
    <t>同安区</t>
  </si>
  <si>
    <t>翔安区</t>
  </si>
  <si>
    <r>
      <t>说明：</t>
    </r>
    <r>
      <rPr>
        <sz val="11"/>
        <rFont val="宋体"/>
        <family val="0"/>
      </rPr>
      <t>1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低保人员分类</t>
    </r>
    <r>
      <rPr>
        <sz val="11"/>
        <rFont val="宋体"/>
        <family val="0"/>
      </rPr>
      <t>：做好与财务部门年度数据的有效衔接；</t>
    </r>
    <r>
      <rPr>
        <sz val="11"/>
        <rFont val="宋体"/>
        <family val="0"/>
      </rPr>
      <t>2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劳动能力情况</t>
    </r>
    <r>
      <rPr>
        <sz val="11"/>
        <rFont val="宋体"/>
        <family val="0"/>
      </rPr>
      <t>：</t>
    </r>
    <r>
      <rPr>
        <sz val="11"/>
        <rFont val="宋体"/>
        <family val="0"/>
      </rPr>
      <t>①</t>
    </r>
    <r>
      <rPr>
        <sz val="11"/>
        <rFont val="宋体"/>
        <family val="0"/>
      </rPr>
      <t>有（指在劳动年龄内，身体健康的对象），</t>
    </r>
    <r>
      <rPr>
        <sz val="11"/>
        <rFont val="宋体"/>
        <family val="0"/>
      </rPr>
      <t>②</t>
    </r>
    <r>
      <rPr>
        <sz val="11"/>
        <rFont val="宋体"/>
        <family val="0"/>
      </rPr>
      <t>部分丧失（指在劳动年龄内，因残疾、伤病等原因导致部分丧失劳动能力的对象），</t>
    </r>
    <r>
      <rPr>
        <sz val="11"/>
        <rFont val="宋体"/>
        <family val="0"/>
      </rPr>
      <t>③</t>
    </r>
    <r>
      <rPr>
        <sz val="11"/>
        <rFont val="宋体"/>
        <family val="0"/>
      </rPr>
      <t>完全丧失（指在劳动年龄内，因重度残疾（听力、语言除外）、重特大伤病等原因导致完全丧失劳动能力的对象），</t>
    </r>
    <r>
      <rPr>
        <sz val="11"/>
        <rFont val="宋体"/>
        <family val="0"/>
      </rPr>
      <t>④</t>
    </r>
    <r>
      <rPr>
        <sz val="11"/>
        <rFont val="宋体"/>
        <family val="0"/>
      </rPr>
      <t>无（指</t>
    </r>
    <r>
      <rPr>
        <sz val="11"/>
        <rFont val="宋体"/>
        <family val="0"/>
      </rPr>
      <t>18</t>
    </r>
    <r>
      <rPr>
        <sz val="11"/>
        <rFont val="宋体"/>
        <family val="0"/>
      </rPr>
      <t>周岁以下的未成年人和</t>
    </r>
    <r>
      <rPr>
        <sz val="11"/>
        <rFont val="宋体"/>
        <family val="0"/>
      </rPr>
      <t>60</t>
    </r>
    <r>
      <rPr>
        <sz val="11"/>
        <rFont val="宋体"/>
        <family val="0"/>
      </rPr>
      <t>周岁以上的老年人）；</t>
    </r>
    <r>
      <rPr>
        <sz val="11"/>
        <rFont val="宋体"/>
        <family val="0"/>
      </rPr>
      <t>3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致贫原因</t>
    </r>
    <r>
      <rPr>
        <sz val="11"/>
        <rFont val="宋体"/>
        <family val="0"/>
      </rPr>
      <t>：具体分疾病、灾害、残疾、缺乏劳动力、其他，可多因素致贫；</t>
    </r>
    <r>
      <rPr>
        <sz val="11"/>
        <rFont val="宋体"/>
        <family val="0"/>
      </rPr>
      <t>4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动态管理</t>
    </r>
    <r>
      <rPr>
        <sz val="11"/>
        <rFont val="宋体"/>
        <family val="0"/>
      </rPr>
      <t>：统计每月新增、退出人次；</t>
    </r>
    <r>
      <rPr>
        <sz val="11"/>
        <rFont val="宋体"/>
        <family val="0"/>
      </rPr>
      <t>5</t>
    </r>
    <r>
      <rPr>
        <sz val="11"/>
        <rFont val="宋体"/>
        <family val="0"/>
      </rPr>
      <t>、</t>
    </r>
    <r>
      <rPr>
        <b/>
        <sz val="11"/>
        <rFont val="宋体"/>
        <family val="0"/>
      </rPr>
      <t>统计逻辑</t>
    </r>
    <r>
      <rPr>
        <sz val="11"/>
        <rFont val="宋体"/>
        <family val="0"/>
      </rPr>
      <t>：序号</t>
    </r>
    <r>
      <rPr>
        <sz val="11"/>
        <rFont val="宋体"/>
        <family val="0"/>
      </rPr>
      <t>2=9+10+11+12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2≤13+14+15+16+17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21=22+23+24+25</t>
    </r>
    <r>
      <rPr>
        <sz val="11"/>
        <rFont val="宋体"/>
        <family val="0"/>
      </rPr>
      <t>、序号</t>
    </r>
    <r>
      <rPr>
        <sz val="11"/>
        <rFont val="宋体"/>
        <family val="0"/>
      </rPr>
      <t>26=27+28+29+30</t>
    </r>
    <r>
      <rPr>
        <sz val="11"/>
        <rFont val="宋体"/>
        <family val="0"/>
      </rPr>
      <t>；</t>
    </r>
    <r>
      <rPr>
        <sz val="11"/>
        <rFont val="宋体"/>
        <family val="0"/>
      </rPr>
      <t>6</t>
    </r>
    <r>
      <rPr>
        <sz val="11"/>
        <rFont val="宋体"/>
        <family val="0"/>
      </rPr>
      <t>、各设区市民政局务必做好数据汇总审核，并于</t>
    </r>
    <r>
      <rPr>
        <b/>
        <sz val="11"/>
        <rFont val="宋体"/>
        <family val="0"/>
      </rPr>
      <t>每月</t>
    </r>
    <r>
      <rPr>
        <b/>
        <sz val="11"/>
        <rFont val="宋体"/>
        <family val="0"/>
      </rPr>
      <t>15</t>
    </r>
    <r>
      <rPr>
        <b/>
        <sz val="11"/>
        <rFont val="宋体"/>
        <family val="0"/>
      </rPr>
      <t>日</t>
    </r>
    <r>
      <rPr>
        <sz val="11"/>
        <rFont val="宋体"/>
        <family val="0"/>
      </rPr>
      <t>前盖章报送省厅。</t>
    </r>
  </si>
  <si>
    <t>厦门市农村居民最低生活保障统计表</t>
  </si>
  <si>
    <t xml:space="preserve"> </t>
  </si>
  <si>
    <t xml:space="preserve"> 救助部门审核人：徐克</t>
  </si>
  <si>
    <r>
      <t>部分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</si>
  <si>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完全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丧失</t>
    </r>
  </si>
  <si>
    <r>
      <t>缺乏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劳动力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</si>
  <si>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新增</t>
    </r>
  </si>
  <si>
    <r>
      <t>当月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退出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</si>
</sst>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6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horizontal="center" vertical="center" wrapText="1"/>
      <protection/>
    </xf>
    <xf numFmtId="176" fontId="7" fillId="0" borderId="16" xfId="0" applyNumberFormat="1" applyFont="1" applyBorder="1" applyAlignment="1" applyProtection="1">
      <alignment horizontal="center" vertical="center" wrapText="1"/>
      <protection/>
    </xf>
    <xf numFmtId="176" fontId="7" fillId="0" borderId="17" xfId="0" applyNumberFormat="1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51" fillId="0" borderId="11" xfId="0" applyNumberFormat="1" applyFont="1" applyFill="1" applyBorder="1" applyAlignment="1" applyProtection="1">
      <alignment horizontal="center" vertical="center"/>
      <protection/>
    </xf>
    <xf numFmtId="177" fontId="52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176" fontId="5" fillId="0" borderId="16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right" vertical="center" wrapText="1"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6" fontId="5" fillId="0" borderId="17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85" zoomScaleNormal="85" zoomScaleSheetLayoutView="100" workbookViewId="0" topLeftCell="A1">
      <pane ySplit="7" topLeftCell="A8" activePane="bottomLeft" state="frozen"/>
      <selection pane="bottomLeft" activeCell="AF9" sqref="AF9"/>
    </sheetView>
  </sheetViews>
  <sheetFormatPr defaultColWidth="9.00390625" defaultRowHeight="14.25"/>
  <cols>
    <col min="1" max="1" width="8.00390625" style="5" bestFit="1" customWidth="1"/>
    <col min="2" max="2" width="6.50390625" style="4" bestFit="1" customWidth="1"/>
    <col min="3" max="4" width="6.625" style="4" bestFit="1" customWidth="1"/>
    <col min="5" max="5" width="6.00390625" style="4" customWidth="1"/>
    <col min="6" max="6" width="6.625" style="4" bestFit="1" customWidth="1"/>
    <col min="7" max="7" width="6.875" style="4" customWidth="1"/>
    <col min="8" max="8" width="5.875" style="6" customWidth="1"/>
    <col min="9" max="9" width="6.625" style="6" bestFit="1" customWidth="1"/>
    <col min="10" max="10" width="6.50390625" style="6" customWidth="1"/>
    <col min="11" max="11" width="5.50390625" style="6" customWidth="1"/>
    <col min="12" max="12" width="6.75390625" style="4" bestFit="1" customWidth="1"/>
    <col min="13" max="13" width="7.375" style="4" customWidth="1"/>
    <col min="14" max="14" width="6.75390625" style="4" bestFit="1" customWidth="1"/>
    <col min="15" max="15" width="5.25390625" style="4" customWidth="1"/>
    <col min="16" max="16" width="7.25390625" style="4" bestFit="1" customWidth="1"/>
    <col min="17" max="17" width="7.25390625" style="4" customWidth="1"/>
    <col min="18" max="19" width="5.875" style="4" customWidth="1"/>
    <col min="20" max="20" width="8.25390625" style="7" customWidth="1"/>
    <col min="21" max="21" width="8.75390625" style="7" bestFit="1" customWidth="1"/>
    <col min="22" max="22" width="6.875" style="7" bestFit="1" customWidth="1"/>
    <col min="23" max="23" width="7.625" style="7" bestFit="1" customWidth="1"/>
    <col min="24" max="24" width="7.75390625" style="7" customWidth="1"/>
    <col min="25" max="25" width="7.625" style="7" customWidth="1"/>
    <col min="26" max="26" width="7.75390625" style="7" bestFit="1" customWidth="1"/>
    <col min="27" max="28" width="7.375" style="7" bestFit="1" customWidth="1"/>
    <col min="29" max="29" width="7.75390625" style="7" customWidth="1"/>
    <col min="30" max="30" width="8.75390625" style="4" customWidth="1"/>
  </cols>
  <sheetData>
    <row r="1" spans="1:30" ht="54.75" customHeight="1">
      <c r="A1" s="45" t="s">
        <v>0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42.75" customHeight="1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" customFormat="1" ht="42" customHeight="1">
      <c r="A3" s="12" t="s">
        <v>2</v>
      </c>
      <c r="B3" s="12"/>
      <c r="C3" s="12"/>
      <c r="D3" s="13"/>
      <c r="E3" s="13"/>
      <c r="F3" s="14" t="s">
        <v>3</v>
      </c>
      <c r="G3" s="14"/>
      <c r="H3" s="15"/>
      <c r="I3" s="15"/>
      <c r="J3" s="31"/>
      <c r="K3" s="31"/>
      <c r="L3" s="14" t="s">
        <v>4</v>
      </c>
      <c r="M3" s="14"/>
      <c r="N3" s="14"/>
      <c r="O3" s="14"/>
      <c r="P3" s="13"/>
      <c r="Q3" s="13"/>
      <c r="R3" s="14" t="s">
        <v>5</v>
      </c>
      <c r="S3" s="14"/>
      <c r="T3" s="14"/>
      <c r="U3" s="13"/>
      <c r="V3" s="13"/>
      <c r="W3" s="14" t="s">
        <v>6</v>
      </c>
      <c r="X3" s="14"/>
      <c r="Y3" s="14"/>
      <c r="Z3" s="13"/>
      <c r="AA3" s="13"/>
      <c r="AB3" s="14" t="s">
        <v>7</v>
      </c>
      <c r="AC3" s="14"/>
      <c r="AD3" s="14"/>
    </row>
    <row r="4" spans="1:30" ht="39" customHeight="1">
      <c r="A4" s="16" t="s">
        <v>8</v>
      </c>
      <c r="B4" s="23" t="s">
        <v>9</v>
      </c>
      <c r="C4" s="23" t="s">
        <v>10</v>
      </c>
      <c r="D4" s="23" t="s">
        <v>11</v>
      </c>
      <c r="E4" s="23"/>
      <c r="F4" s="23"/>
      <c r="G4" s="23"/>
      <c r="H4" s="24" t="s">
        <v>12</v>
      </c>
      <c r="I4" s="24"/>
      <c r="J4" s="24"/>
      <c r="K4" s="24"/>
      <c r="L4" s="23" t="s">
        <v>13</v>
      </c>
      <c r="M4" s="23"/>
      <c r="N4" s="23"/>
      <c r="O4" s="23"/>
      <c r="P4" s="23"/>
      <c r="Q4" s="23"/>
      <c r="R4" s="23" t="s">
        <v>14</v>
      </c>
      <c r="S4" s="23"/>
      <c r="T4" s="54" t="s">
        <v>15</v>
      </c>
      <c r="U4" s="55"/>
      <c r="V4" s="55"/>
      <c r="W4" s="55"/>
      <c r="X4" s="55"/>
      <c r="Y4" s="54" t="s">
        <v>16</v>
      </c>
      <c r="Z4" s="55"/>
      <c r="AA4" s="55"/>
      <c r="AB4" s="55"/>
      <c r="AC4" s="64"/>
      <c r="AD4" s="24" t="s">
        <v>17</v>
      </c>
    </row>
    <row r="5" spans="1:30" ht="45" customHeight="1">
      <c r="A5" s="20"/>
      <c r="B5" s="23"/>
      <c r="C5" s="23"/>
      <c r="D5" s="17" t="s">
        <v>18</v>
      </c>
      <c r="E5" s="17" t="s">
        <v>19</v>
      </c>
      <c r="F5" s="17" t="s">
        <v>20</v>
      </c>
      <c r="G5" s="17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56"/>
      <c r="U5" s="56" t="s">
        <v>34</v>
      </c>
      <c r="V5" s="56" t="s">
        <v>35</v>
      </c>
      <c r="W5" s="56" t="s">
        <v>36</v>
      </c>
      <c r="X5" s="54" t="s">
        <v>37</v>
      </c>
      <c r="Y5" s="56"/>
      <c r="Z5" s="56" t="s">
        <v>34</v>
      </c>
      <c r="AA5" s="56" t="s">
        <v>35</v>
      </c>
      <c r="AB5" s="56" t="s">
        <v>36</v>
      </c>
      <c r="AC5" s="54" t="s">
        <v>37</v>
      </c>
      <c r="AD5" s="24"/>
    </row>
    <row r="6" spans="1:30" ht="24.75" customHeight="1">
      <c r="A6" s="21"/>
      <c r="B6" s="47" t="s">
        <v>38</v>
      </c>
      <c r="C6" s="47" t="s">
        <v>39</v>
      </c>
      <c r="D6" s="47" t="s">
        <v>39</v>
      </c>
      <c r="E6" s="47" t="s">
        <v>39</v>
      </c>
      <c r="F6" s="47" t="s">
        <v>39</v>
      </c>
      <c r="G6" s="47" t="s">
        <v>39</v>
      </c>
      <c r="H6" s="48" t="s">
        <v>39</v>
      </c>
      <c r="I6" s="48" t="s">
        <v>39</v>
      </c>
      <c r="J6" s="48" t="s">
        <v>39</v>
      </c>
      <c r="K6" s="48" t="s">
        <v>39</v>
      </c>
      <c r="L6" s="47" t="s">
        <v>39</v>
      </c>
      <c r="M6" s="47" t="s">
        <v>39</v>
      </c>
      <c r="N6" s="47" t="s">
        <v>39</v>
      </c>
      <c r="O6" s="47"/>
      <c r="P6" s="47" t="s">
        <v>39</v>
      </c>
      <c r="Q6" s="47" t="s">
        <v>39</v>
      </c>
      <c r="R6" s="47" t="s">
        <v>39</v>
      </c>
      <c r="S6" s="47" t="s">
        <v>39</v>
      </c>
      <c r="T6" s="57" t="s">
        <v>40</v>
      </c>
      <c r="U6" s="57" t="s">
        <v>40</v>
      </c>
      <c r="V6" s="57" t="s">
        <v>40</v>
      </c>
      <c r="W6" s="57" t="s">
        <v>40</v>
      </c>
      <c r="X6" s="57" t="s">
        <v>40</v>
      </c>
      <c r="Y6" s="57" t="s">
        <v>40</v>
      </c>
      <c r="Z6" s="57" t="s">
        <v>40</v>
      </c>
      <c r="AA6" s="57" t="s">
        <v>40</v>
      </c>
      <c r="AB6" s="57" t="s">
        <v>40</v>
      </c>
      <c r="AC6" s="57" t="s">
        <v>40</v>
      </c>
      <c r="AD6" s="48" t="s">
        <v>41</v>
      </c>
    </row>
    <row r="7" spans="1:30" ht="45" customHeight="1">
      <c r="A7" s="23" t="s">
        <v>42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  <c r="I7" s="24">
        <v>8</v>
      </c>
      <c r="J7" s="24">
        <v>9</v>
      </c>
      <c r="K7" s="24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4">
        <v>29</v>
      </c>
    </row>
    <row r="8" spans="1:30" ht="45" customHeight="1">
      <c r="A8" s="23" t="s">
        <v>43</v>
      </c>
      <c r="B8" s="23">
        <f aca="true" t="shared" si="0" ref="B8:T8">SUM(B9:B14)</f>
        <v>6180</v>
      </c>
      <c r="C8" s="23">
        <f t="shared" si="0"/>
        <v>8985</v>
      </c>
      <c r="D8" s="23">
        <f t="shared" si="0"/>
        <v>4078</v>
      </c>
      <c r="E8" s="23">
        <f t="shared" si="0"/>
        <v>1112</v>
      </c>
      <c r="F8" s="23">
        <f t="shared" si="0"/>
        <v>1864</v>
      </c>
      <c r="G8" s="23">
        <f t="shared" si="0"/>
        <v>3905</v>
      </c>
      <c r="H8" s="24">
        <f t="shared" si="0"/>
        <v>1698</v>
      </c>
      <c r="I8" s="24">
        <f t="shared" si="0"/>
        <v>1203</v>
      </c>
      <c r="J8" s="24">
        <f t="shared" si="0"/>
        <v>2412</v>
      </c>
      <c r="K8" s="24">
        <f t="shared" si="0"/>
        <v>3672</v>
      </c>
      <c r="L8" s="23">
        <f t="shared" si="0"/>
        <v>1433</v>
      </c>
      <c r="M8" s="23">
        <f t="shared" si="0"/>
        <v>4240</v>
      </c>
      <c r="N8" s="23">
        <f t="shared" si="0"/>
        <v>411</v>
      </c>
      <c r="O8" s="23">
        <f t="shared" si="0"/>
        <v>1</v>
      </c>
      <c r="P8" s="23">
        <f t="shared" si="0"/>
        <v>1816</v>
      </c>
      <c r="Q8" s="23">
        <f t="shared" si="0"/>
        <v>1177</v>
      </c>
      <c r="R8" s="23">
        <f t="shared" si="0"/>
        <v>172</v>
      </c>
      <c r="S8" s="23">
        <f t="shared" si="0"/>
        <v>58</v>
      </c>
      <c r="T8" s="58">
        <f t="shared" si="0"/>
        <v>8859.863792</v>
      </c>
      <c r="U8" s="58">
        <f aca="true" t="shared" si="1" ref="U8:AC8">SUM(U9:U14)</f>
        <v>7401.4894</v>
      </c>
      <c r="V8" s="58">
        <f t="shared" si="1"/>
        <v>151.632</v>
      </c>
      <c r="W8" s="58">
        <f t="shared" si="1"/>
        <v>11.120000000000001</v>
      </c>
      <c r="X8" s="58">
        <f t="shared" si="1"/>
        <v>1265.6223919999998</v>
      </c>
      <c r="Y8" s="58">
        <f t="shared" si="1"/>
        <v>1242.9706</v>
      </c>
      <c r="Z8" s="58">
        <f t="shared" si="1"/>
        <v>909.1106</v>
      </c>
      <c r="AA8" s="58">
        <f t="shared" si="1"/>
        <v>0</v>
      </c>
      <c r="AB8" s="58">
        <f t="shared" si="1"/>
        <v>1.1600000000000001</v>
      </c>
      <c r="AC8" s="58">
        <f t="shared" si="1"/>
        <v>332.7</v>
      </c>
      <c r="AD8" s="61">
        <f aca="true" t="shared" si="2" ref="AD8:AD14">Y8/C8*10000</f>
        <v>1383.3840845854204</v>
      </c>
    </row>
    <row r="9" spans="1:30" ht="45" customHeight="1">
      <c r="A9" s="24" t="s">
        <v>44</v>
      </c>
      <c r="B9" s="23">
        <v>1729</v>
      </c>
      <c r="C9" s="23">
        <v>2304</v>
      </c>
      <c r="D9" s="23">
        <v>987</v>
      </c>
      <c r="E9" s="23">
        <v>418</v>
      </c>
      <c r="F9" s="23">
        <v>276</v>
      </c>
      <c r="G9" s="23">
        <v>828</v>
      </c>
      <c r="H9" s="24">
        <v>619</v>
      </c>
      <c r="I9" s="24">
        <v>269</v>
      </c>
      <c r="J9" s="24">
        <v>616</v>
      </c>
      <c r="K9" s="24">
        <v>800</v>
      </c>
      <c r="L9" s="23">
        <v>288</v>
      </c>
      <c r="M9" s="23">
        <v>818</v>
      </c>
      <c r="N9" s="23">
        <v>207</v>
      </c>
      <c r="O9" s="23">
        <v>1</v>
      </c>
      <c r="P9" s="23">
        <v>462</v>
      </c>
      <c r="Q9" s="59">
        <v>557</v>
      </c>
      <c r="R9" s="59">
        <v>44</v>
      </c>
      <c r="S9" s="59">
        <v>12</v>
      </c>
      <c r="T9" s="56">
        <v>2583.7877000000003</v>
      </c>
      <c r="U9" s="56">
        <v>2055.6493000000005</v>
      </c>
      <c r="V9" s="56">
        <v>39.10339999999999</v>
      </c>
      <c r="W9" s="56">
        <v>3.8</v>
      </c>
      <c r="X9" s="56">
        <v>485.2349999999999</v>
      </c>
      <c r="Y9" s="56">
        <v>433.6305</v>
      </c>
      <c r="Z9" s="56">
        <v>251.5505</v>
      </c>
      <c r="AA9" s="56">
        <v>0</v>
      </c>
      <c r="AB9" s="56">
        <v>0.38</v>
      </c>
      <c r="AC9" s="56">
        <v>181.7</v>
      </c>
      <c r="AD9" s="65">
        <f t="shared" si="2"/>
        <v>1882.0768229166665</v>
      </c>
    </row>
    <row r="10" spans="1:30" ht="45" customHeight="1">
      <c r="A10" s="24" t="s">
        <v>45</v>
      </c>
      <c r="B10" s="23">
        <v>704</v>
      </c>
      <c r="C10" s="23">
        <v>1019</v>
      </c>
      <c r="D10" s="23">
        <v>516</v>
      </c>
      <c r="E10" s="23">
        <v>131</v>
      </c>
      <c r="F10" s="23">
        <v>216</v>
      </c>
      <c r="G10" s="23">
        <v>367</v>
      </c>
      <c r="H10" s="24">
        <v>234</v>
      </c>
      <c r="I10" s="24">
        <v>156</v>
      </c>
      <c r="J10" s="24">
        <v>228</v>
      </c>
      <c r="K10" s="24">
        <v>401</v>
      </c>
      <c r="L10" s="23">
        <v>170</v>
      </c>
      <c r="M10" s="23">
        <v>361</v>
      </c>
      <c r="N10" s="23">
        <v>100</v>
      </c>
      <c r="O10" s="23">
        <v>0</v>
      </c>
      <c r="P10" s="23">
        <v>110</v>
      </c>
      <c r="Q10" s="23">
        <v>299</v>
      </c>
      <c r="R10" s="23">
        <v>16</v>
      </c>
      <c r="S10" s="23">
        <v>7</v>
      </c>
      <c r="T10" s="60">
        <v>1015.613892</v>
      </c>
      <c r="U10" s="60">
        <v>903.3605</v>
      </c>
      <c r="V10" s="60">
        <v>17.876800000000003</v>
      </c>
      <c r="W10" s="60">
        <v>1.36</v>
      </c>
      <c r="X10" s="60">
        <v>93.01659199999999</v>
      </c>
      <c r="Y10" s="66">
        <v>116.13680000000001</v>
      </c>
      <c r="Z10" s="60">
        <v>106.0368</v>
      </c>
      <c r="AA10" s="60">
        <v>0</v>
      </c>
      <c r="AB10" s="60">
        <v>0.15</v>
      </c>
      <c r="AC10" s="60">
        <v>9.95</v>
      </c>
      <c r="AD10" s="62">
        <f t="shared" si="2"/>
        <v>1139.713444553484</v>
      </c>
    </row>
    <row r="11" spans="1:30" ht="45" customHeight="1">
      <c r="A11" s="24" t="s">
        <v>46</v>
      </c>
      <c r="B11" s="23">
        <v>681</v>
      </c>
      <c r="C11" s="23">
        <v>904</v>
      </c>
      <c r="D11" s="23">
        <v>405</v>
      </c>
      <c r="E11" s="23">
        <v>93</v>
      </c>
      <c r="F11" s="23">
        <v>272</v>
      </c>
      <c r="G11" s="23">
        <v>495</v>
      </c>
      <c r="H11" s="24">
        <v>117</v>
      </c>
      <c r="I11" s="24">
        <v>107</v>
      </c>
      <c r="J11" s="24">
        <v>317</v>
      </c>
      <c r="K11" s="24">
        <v>363</v>
      </c>
      <c r="L11" s="23">
        <v>110</v>
      </c>
      <c r="M11" s="23">
        <v>474</v>
      </c>
      <c r="N11" s="23">
        <v>40</v>
      </c>
      <c r="O11" s="23">
        <v>0</v>
      </c>
      <c r="P11" s="23">
        <v>327</v>
      </c>
      <c r="Q11" s="23">
        <v>132</v>
      </c>
      <c r="R11" s="23">
        <v>9</v>
      </c>
      <c r="S11" s="23">
        <v>4</v>
      </c>
      <c r="T11" s="58">
        <v>973.0096</v>
      </c>
      <c r="U11" s="58">
        <v>744.9086</v>
      </c>
      <c r="V11" s="58">
        <v>14.3902</v>
      </c>
      <c r="W11" s="58">
        <v>0.45</v>
      </c>
      <c r="X11" s="58">
        <v>183.2608</v>
      </c>
      <c r="Y11" s="58">
        <v>91.4645</v>
      </c>
      <c r="Z11" s="58">
        <v>91.4145</v>
      </c>
      <c r="AA11" s="58">
        <v>0</v>
      </c>
      <c r="AB11" s="58">
        <v>0.05</v>
      </c>
      <c r="AC11" s="58">
        <v>0</v>
      </c>
      <c r="AD11" s="61">
        <f t="shared" si="2"/>
        <v>1011.7754424778761</v>
      </c>
    </row>
    <row r="12" spans="1:30" ht="45" customHeight="1">
      <c r="A12" s="24" t="s">
        <v>47</v>
      </c>
      <c r="B12" s="24">
        <v>382</v>
      </c>
      <c r="C12" s="24">
        <v>568</v>
      </c>
      <c r="D12" s="24">
        <v>283</v>
      </c>
      <c r="E12" s="24">
        <v>68</v>
      </c>
      <c r="F12" s="24">
        <v>149</v>
      </c>
      <c r="G12" s="24">
        <v>263</v>
      </c>
      <c r="H12" s="24">
        <v>79</v>
      </c>
      <c r="I12" s="24">
        <v>118</v>
      </c>
      <c r="J12" s="24">
        <v>104</v>
      </c>
      <c r="K12" s="24">
        <v>267</v>
      </c>
      <c r="L12" s="24">
        <v>107</v>
      </c>
      <c r="M12" s="24">
        <v>331</v>
      </c>
      <c r="N12" s="24">
        <v>16</v>
      </c>
      <c r="O12" s="24">
        <v>0</v>
      </c>
      <c r="P12" s="24">
        <v>86</v>
      </c>
      <c r="Q12" s="24">
        <v>34</v>
      </c>
      <c r="R12" s="24">
        <v>12</v>
      </c>
      <c r="S12" s="24">
        <v>1</v>
      </c>
      <c r="T12" s="61">
        <v>475.62880000000007</v>
      </c>
      <c r="U12" s="61">
        <v>412.76060000000007</v>
      </c>
      <c r="V12" s="61">
        <v>9.5882</v>
      </c>
      <c r="W12" s="61">
        <v>0.7799999999999999</v>
      </c>
      <c r="X12" s="61">
        <v>52.5</v>
      </c>
      <c r="Y12" s="61">
        <v>52.724900000000005</v>
      </c>
      <c r="Z12" s="61">
        <v>52.6349</v>
      </c>
      <c r="AA12" s="61">
        <v>0</v>
      </c>
      <c r="AB12" s="24">
        <v>0.09</v>
      </c>
      <c r="AC12" s="61">
        <v>0</v>
      </c>
      <c r="AD12" s="61">
        <v>0</v>
      </c>
    </row>
    <row r="13" spans="1:30" s="4" customFormat="1" ht="45" customHeight="1">
      <c r="A13" s="24" t="s">
        <v>48</v>
      </c>
      <c r="B13" s="23">
        <v>979</v>
      </c>
      <c r="C13" s="23">
        <v>1528</v>
      </c>
      <c r="D13" s="23">
        <v>706</v>
      </c>
      <c r="E13" s="23">
        <v>201</v>
      </c>
      <c r="F13" s="23">
        <v>338</v>
      </c>
      <c r="G13" s="23">
        <v>687</v>
      </c>
      <c r="H13" s="24">
        <v>257</v>
      </c>
      <c r="I13" s="24">
        <v>230</v>
      </c>
      <c r="J13" s="24">
        <v>113</v>
      </c>
      <c r="K13" s="24">
        <v>928</v>
      </c>
      <c r="L13" s="23">
        <v>353</v>
      </c>
      <c r="M13" s="23">
        <v>881</v>
      </c>
      <c r="N13" s="23">
        <v>7</v>
      </c>
      <c r="O13" s="23">
        <v>0</v>
      </c>
      <c r="P13" s="23">
        <v>258</v>
      </c>
      <c r="Q13" s="23">
        <v>29</v>
      </c>
      <c r="R13" s="23">
        <v>25</v>
      </c>
      <c r="S13" s="23">
        <v>26</v>
      </c>
      <c r="T13" s="58">
        <v>1428.485</v>
      </c>
      <c r="U13" s="58">
        <v>1204.43</v>
      </c>
      <c r="V13" s="58">
        <v>26.355</v>
      </c>
      <c r="W13" s="58">
        <v>2.84</v>
      </c>
      <c r="X13" s="58">
        <v>194.86</v>
      </c>
      <c r="Y13" s="58">
        <v>223.14</v>
      </c>
      <c r="Z13" s="58">
        <v>146.57</v>
      </c>
      <c r="AA13" s="58">
        <v>0</v>
      </c>
      <c r="AB13" s="58">
        <v>0.27</v>
      </c>
      <c r="AC13" s="58">
        <v>76.3</v>
      </c>
      <c r="AD13" s="61">
        <f t="shared" si="2"/>
        <v>1460.3403141361257</v>
      </c>
    </row>
    <row r="14" spans="1:30" s="3" customFormat="1" ht="45" customHeight="1">
      <c r="A14" s="24" t="s">
        <v>49</v>
      </c>
      <c r="B14" s="24">
        <v>1705</v>
      </c>
      <c r="C14" s="24">
        <v>2662</v>
      </c>
      <c r="D14" s="24">
        <v>1181</v>
      </c>
      <c r="E14" s="24">
        <v>201</v>
      </c>
      <c r="F14" s="24">
        <v>613</v>
      </c>
      <c r="G14" s="24">
        <v>1265</v>
      </c>
      <c r="H14" s="24">
        <v>392</v>
      </c>
      <c r="I14" s="24">
        <v>323</v>
      </c>
      <c r="J14" s="24">
        <v>1034</v>
      </c>
      <c r="K14" s="24">
        <v>913</v>
      </c>
      <c r="L14" s="24">
        <v>405</v>
      </c>
      <c r="M14" s="24">
        <v>1375</v>
      </c>
      <c r="N14" s="24">
        <v>41</v>
      </c>
      <c r="O14" s="24">
        <v>0</v>
      </c>
      <c r="P14" s="24">
        <v>573</v>
      </c>
      <c r="Q14" s="24">
        <v>126</v>
      </c>
      <c r="R14" s="24">
        <v>66</v>
      </c>
      <c r="S14" s="24">
        <v>8</v>
      </c>
      <c r="T14" s="62">
        <v>2383.3388</v>
      </c>
      <c r="U14" s="61">
        <v>2080.3804</v>
      </c>
      <c r="V14" s="61">
        <v>44.3184</v>
      </c>
      <c r="W14" s="61">
        <v>1.89</v>
      </c>
      <c r="X14" s="61">
        <v>256.75</v>
      </c>
      <c r="Y14" s="62">
        <v>325.8739</v>
      </c>
      <c r="Z14" s="61">
        <v>260.9039</v>
      </c>
      <c r="AA14" s="61">
        <v>0</v>
      </c>
      <c r="AB14" s="61">
        <v>0.22</v>
      </c>
      <c r="AC14" s="61">
        <v>64.75</v>
      </c>
      <c r="AD14" s="61">
        <f t="shared" si="2"/>
        <v>1224.1694214876031</v>
      </c>
    </row>
    <row r="15" spans="1:30" ht="69.75" customHeight="1">
      <c r="A15" s="27" t="s">
        <v>50</v>
      </c>
      <c r="B15" s="27"/>
      <c r="C15" s="27"/>
      <c r="D15" s="27"/>
      <c r="E15" s="27"/>
      <c r="F15" s="27"/>
      <c r="G15" s="27"/>
      <c r="H15" s="28"/>
      <c r="I15" s="28"/>
      <c r="J15" s="28"/>
      <c r="K15" s="2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ht="207.75" customHeight="1"/>
    <row r="17" ht="138.75" customHeight="1"/>
    <row r="18" spans="6:7" ht="14.25">
      <c r="F18" s="49"/>
      <c r="G18" s="49"/>
    </row>
    <row r="19" spans="4:10" ht="14.25">
      <c r="D19" s="29"/>
      <c r="E19" s="29"/>
      <c r="F19" s="29"/>
      <c r="G19" s="50"/>
      <c r="I19" s="52"/>
      <c r="J19" s="52"/>
    </row>
    <row r="20" spans="7:17" ht="14.25">
      <c r="G20" s="50"/>
      <c r="I20" s="52"/>
      <c r="J20" s="52"/>
      <c r="Q20" s="63"/>
    </row>
    <row r="21" spans="7:17" ht="14.25">
      <c r="G21" s="50"/>
      <c r="M21" s="53"/>
      <c r="N21" s="53"/>
      <c r="Q21" s="63"/>
    </row>
    <row r="22" spans="7:14" ht="14.25">
      <c r="G22" s="50"/>
      <c r="M22" s="53"/>
      <c r="N22" s="53"/>
    </row>
    <row r="23" spans="7:14" ht="14.25">
      <c r="G23" s="50"/>
      <c r="M23" s="53"/>
      <c r="N23" s="53"/>
    </row>
    <row r="24" spans="13:14" ht="14.25">
      <c r="M24" s="53"/>
      <c r="N24" s="53"/>
    </row>
    <row r="25" spans="4:5" ht="14.25">
      <c r="D25" s="51"/>
      <c r="E25" s="51"/>
    </row>
    <row r="26" ht="14.25">
      <c r="E26" s="51"/>
    </row>
    <row r="29" spans="5:8" ht="14.25">
      <c r="E29" s="4">
        <v>5978</v>
      </c>
      <c r="F29" s="4">
        <v>8678</v>
      </c>
      <c r="H29" s="6">
        <v>4089.100554</v>
      </c>
    </row>
    <row r="30" spans="5:8" ht="14.25">
      <c r="E30" s="4">
        <v>2804</v>
      </c>
      <c r="F30" s="4">
        <v>4580</v>
      </c>
      <c r="H30" s="6">
        <v>2038.3179</v>
      </c>
    </row>
    <row r="31" spans="5:8" ht="14.25">
      <c r="E31" s="4">
        <f>SUM(E29:E30)</f>
        <v>8782</v>
      </c>
      <c r="F31" s="4">
        <f>SUM(F29:F30)</f>
        <v>13258</v>
      </c>
      <c r="H31" s="6">
        <f>SUM(H29:H30)</f>
        <v>6127.418454000001</v>
      </c>
    </row>
  </sheetData>
  <sheetProtection/>
  <mergeCells count="22">
    <mergeCell ref="A1:AD1"/>
    <mergeCell ref="A2:AD2"/>
    <mergeCell ref="A3:C3"/>
    <mergeCell ref="F3:I3"/>
    <mergeCell ref="L3:N3"/>
    <mergeCell ref="R3:T3"/>
    <mergeCell ref="W3:Y3"/>
    <mergeCell ref="AB3:AD3"/>
    <mergeCell ref="D4:G4"/>
    <mergeCell ref="H4:K4"/>
    <mergeCell ref="L4:Q4"/>
    <mergeCell ref="R4:S4"/>
    <mergeCell ref="U4:X4"/>
    <mergeCell ref="Z4:AC4"/>
    <mergeCell ref="A15:AD15"/>
    <mergeCell ref="F18:G18"/>
    <mergeCell ref="A4:A6"/>
    <mergeCell ref="B4:B5"/>
    <mergeCell ref="C4:C5"/>
    <mergeCell ref="T4:T5"/>
    <mergeCell ref="Y4:Y5"/>
    <mergeCell ref="AD4:AD5"/>
  </mergeCells>
  <printOptions horizontalCentered="1" vertic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 scale="6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F7" sqref="AF7"/>
    </sheetView>
  </sheetViews>
  <sheetFormatPr defaultColWidth="9.00390625" defaultRowHeight="14.25"/>
  <cols>
    <col min="1" max="1" width="5.75390625" style="5" customWidth="1"/>
    <col min="2" max="3" width="5.125" style="4" customWidth="1"/>
    <col min="4" max="4" width="5.00390625" style="4" customWidth="1"/>
    <col min="5" max="5" width="3.75390625" style="4" bestFit="1" customWidth="1"/>
    <col min="6" max="6" width="4.50390625" style="4" customWidth="1"/>
    <col min="7" max="7" width="4.75390625" style="4" customWidth="1"/>
    <col min="8" max="8" width="4.75390625" style="6" customWidth="1"/>
    <col min="9" max="9" width="3.75390625" style="6" bestFit="1" customWidth="1"/>
    <col min="10" max="10" width="3.875" style="6" bestFit="1" customWidth="1"/>
    <col min="11" max="11" width="5.125" style="6" customWidth="1"/>
    <col min="12" max="12" width="4.875" style="4" customWidth="1"/>
    <col min="13" max="13" width="5.625" style="4" customWidth="1"/>
    <col min="14" max="14" width="3.375" style="4" bestFit="1" customWidth="1"/>
    <col min="15" max="15" width="3.125" style="4" customWidth="1"/>
    <col min="16" max="16" width="4.25390625" style="4" customWidth="1"/>
    <col min="17" max="17" width="4.50390625" style="4" customWidth="1"/>
    <col min="18" max="18" width="3.75390625" style="4" bestFit="1" customWidth="1"/>
    <col min="19" max="19" width="3.625" style="4" bestFit="1" customWidth="1"/>
    <col min="20" max="20" width="8.00390625" style="7" customWidth="1"/>
    <col min="21" max="21" width="7.75390625" style="7" customWidth="1"/>
    <col min="22" max="22" width="6.00390625" style="7" customWidth="1"/>
    <col min="23" max="23" width="6.25390625" style="7" customWidth="1"/>
    <col min="24" max="26" width="6.75390625" style="7" customWidth="1"/>
    <col min="27" max="27" width="6.375" style="7" customWidth="1"/>
    <col min="28" max="28" width="6.25390625" style="7" customWidth="1"/>
    <col min="29" max="29" width="7.75390625" style="7" customWidth="1"/>
    <col min="30" max="30" width="8.50390625" style="4" customWidth="1"/>
  </cols>
  <sheetData>
    <row r="1" spans="1:30" ht="42" customHeight="1">
      <c r="A1" s="8" t="s">
        <v>51</v>
      </c>
      <c r="B1" s="8"/>
      <c r="C1" s="8"/>
      <c r="D1" s="8"/>
      <c r="E1" s="8"/>
      <c r="F1" s="8"/>
      <c r="G1" s="8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27.75" customHeight="1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" customFormat="1" ht="24.75" customHeight="1">
      <c r="A3" s="12" t="s">
        <v>2</v>
      </c>
      <c r="B3" s="12"/>
      <c r="C3" s="12"/>
      <c r="D3" s="13" t="s">
        <v>52</v>
      </c>
      <c r="E3" s="13"/>
      <c r="F3" s="14" t="s">
        <v>3</v>
      </c>
      <c r="G3" s="14"/>
      <c r="H3" s="15"/>
      <c r="I3" s="15"/>
      <c r="J3" s="31"/>
      <c r="K3" s="31"/>
      <c r="L3" s="14" t="s">
        <v>53</v>
      </c>
      <c r="M3" s="14"/>
      <c r="N3" s="14"/>
      <c r="O3" s="14"/>
      <c r="P3" s="14"/>
      <c r="Q3" s="13"/>
      <c r="R3" s="14" t="s">
        <v>5</v>
      </c>
      <c r="S3" s="14"/>
      <c r="T3" s="14"/>
      <c r="U3" s="13"/>
      <c r="V3" s="13"/>
      <c r="W3" s="14" t="s">
        <v>6</v>
      </c>
      <c r="X3" s="14"/>
      <c r="Y3" s="14"/>
      <c r="Z3" s="13"/>
      <c r="AA3" s="14" t="s">
        <v>7</v>
      </c>
      <c r="AB3" s="14"/>
      <c r="AC3" s="14"/>
      <c r="AD3" s="14"/>
    </row>
    <row r="4" spans="1:30" ht="34.5" customHeight="1">
      <c r="A4" s="16" t="s">
        <v>8</v>
      </c>
      <c r="B4" s="17" t="s">
        <v>9</v>
      </c>
      <c r="C4" s="17" t="s">
        <v>10</v>
      </c>
      <c r="D4" s="18" t="s">
        <v>11</v>
      </c>
      <c r="E4" s="18"/>
      <c r="F4" s="18"/>
      <c r="G4" s="18"/>
      <c r="H4" s="19" t="s">
        <v>12</v>
      </c>
      <c r="I4" s="19"/>
      <c r="J4" s="19"/>
      <c r="K4" s="19"/>
      <c r="L4" s="18" t="s">
        <v>13</v>
      </c>
      <c r="M4" s="18"/>
      <c r="N4" s="18"/>
      <c r="O4" s="18"/>
      <c r="P4" s="18"/>
      <c r="Q4" s="18"/>
      <c r="R4" s="18" t="s">
        <v>14</v>
      </c>
      <c r="S4" s="18"/>
      <c r="T4" s="32" t="s">
        <v>15</v>
      </c>
      <c r="U4" s="33"/>
      <c r="V4" s="33"/>
      <c r="W4" s="33"/>
      <c r="X4" s="34"/>
      <c r="Y4" s="32" t="s">
        <v>16</v>
      </c>
      <c r="Z4" s="33"/>
      <c r="AA4" s="33"/>
      <c r="AB4" s="33"/>
      <c r="AC4" s="34"/>
      <c r="AD4" s="18" t="s">
        <v>17</v>
      </c>
    </row>
    <row r="5" spans="1:30" ht="34.5" customHeight="1">
      <c r="A5" s="20"/>
      <c r="B5" s="17"/>
      <c r="C5" s="17"/>
      <c r="D5" s="18" t="s">
        <v>18</v>
      </c>
      <c r="E5" s="18" t="s">
        <v>19</v>
      </c>
      <c r="F5" s="18" t="s">
        <v>20</v>
      </c>
      <c r="G5" s="18" t="s">
        <v>21</v>
      </c>
      <c r="H5" s="19" t="s">
        <v>22</v>
      </c>
      <c r="I5" s="19" t="s">
        <v>54</v>
      </c>
      <c r="J5" s="19" t="s">
        <v>55</v>
      </c>
      <c r="K5" s="19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56</v>
      </c>
      <c r="Q5" s="18" t="s">
        <v>31</v>
      </c>
      <c r="R5" s="18" t="s">
        <v>57</v>
      </c>
      <c r="S5" s="18" t="s">
        <v>58</v>
      </c>
      <c r="T5" s="35"/>
      <c r="U5" s="35" t="s">
        <v>34</v>
      </c>
      <c r="V5" s="35" t="s">
        <v>35</v>
      </c>
      <c r="W5" s="35" t="s">
        <v>36</v>
      </c>
      <c r="X5" s="32" t="s">
        <v>37</v>
      </c>
      <c r="Y5" s="35"/>
      <c r="Z5" s="35" t="s">
        <v>34</v>
      </c>
      <c r="AA5" s="35" t="s">
        <v>35</v>
      </c>
      <c r="AB5" s="35" t="s">
        <v>36</v>
      </c>
      <c r="AC5" s="32" t="s">
        <v>37</v>
      </c>
      <c r="AD5" s="18"/>
    </row>
    <row r="6" spans="1:30" s="2" customFormat="1" ht="34.5" customHeight="1">
      <c r="A6" s="21"/>
      <c r="B6" s="17" t="s">
        <v>38</v>
      </c>
      <c r="C6" s="17" t="s">
        <v>39</v>
      </c>
      <c r="D6" s="17" t="s">
        <v>39</v>
      </c>
      <c r="E6" s="17" t="s">
        <v>39</v>
      </c>
      <c r="F6" s="17" t="s">
        <v>39</v>
      </c>
      <c r="G6" s="17" t="s">
        <v>39</v>
      </c>
      <c r="H6" s="22" t="s">
        <v>39</v>
      </c>
      <c r="I6" s="22" t="s">
        <v>39</v>
      </c>
      <c r="J6" s="22" t="s">
        <v>39</v>
      </c>
      <c r="K6" s="22" t="s">
        <v>39</v>
      </c>
      <c r="L6" s="17" t="s">
        <v>39</v>
      </c>
      <c r="M6" s="17" t="s">
        <v>39</v>
      </c>
      <c r="N6" s="17"/>
      <c r="O6" s="17" t="s">
        <v>39</v>
      </c>
      <c r="P6" s="17" t="s">
        <v>39</v>
      </c>
      <c r="Q6" s="17" t="s">
        <v>39</v>
      </c>
      <c r="R6" s="17" t="s">
        <v>39</v>
      </c>
      <c r="S6" s="17" t="s">
        <v>39</v>
      </c>
      <c r="T6" s="36" t="s">
        <v>40</v>
      </c>
      <c r="U6" s="36" t="s">
        <v>40</v>
      </c>
      <c r="V6" s="36" t="s">
        <v>40</v>
      </c>
      <c r="W6" s="36" t="s">
        <v>40</v>
      </c>
      <c r="X6" s="36" t="s">
        <v>40</v>
      </c>
      <c r="Y6" s="36" t="s">
        <v>40</v>
      </c>
      <c r="Z6" s="36" t="s">
        <v>40</v>
      </c>
      <c r="AA6" s="36" t="s">
        <v>40</v>
      </c>
      <c r="AB6" s="36" t="s">
        <v>40</v>
      </c>
      <c r="AC6" s="36" t="s">
        <v>40</v>
      </c>
      <c r="AD6" s="17" t="s">
        <v>41</v>
      </c>
    </row>
    <row r="7" spans="1:30" ht="45" customHeight="1">
      <c r="A7" s="23" t="s">
        <v>42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4">
        <v>7</v>
      </c>
      <c r="I7" s="24">
        <v>8</v>
      </c>
      <c r="J7" s="24">
        <v>9</v>
      </c>
      <c r="K7" s="24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</row>
    <row r="8" spans="1:30" ht="45" customHeight="1">
      <c r="A8" s="23" t="s">
        <v>43</v>
      </c>
      <c r="B8" s="17">
        <f aca="true" t="shared" si="0" ref="B8:AC8">SUM(B9:B12)</f>
        <v>2782</v>
      </c>
      <c r="C8" s="17">
        <f t="shared" si="0"/>
        <v>4516</v>
      </c>
      <c r="D8" s="17">
        <f t="shared" si="0"/>
        <v>2039</v>
      </c>
      <c r="E8" s="17">
        <f t="shared" si="0"/>
        <v>618</v>
      </c>
      <c r="F8" s="17">
        <f t="shared" si="0"/>
        <v>980</v>
      </c>
      <c r="G8" s="17">
        <f t="shared" si="0"/>
        <v>2101</v>
      </c>
      <c r="H8" s="22">
        <f t="shared" si="0"/>
        <v>744</v>
      </c>
      <c r="I8" s="22">
        <f t="shared" si="0"/>
        <v>624</v>
      </c>
      <c r="J8" s="22">
        <f t="shared" si="0"/>
        <v>718</v>
      </c>
      <c r="K8" s="22">
        <f t="shared" si="0"/>
        <v>2430</v>
      </c>
      <c r="L8" s="17">
        <f t="shared" si="0"/>
        <v>756</v>
      </c>
      <c r="M8" s="17">
        <f t="shared" si="0"/>
        <v>2402</v>
      </c>
      <c r="N8" s="17">
        <f t="shared" si="0"/>
        <v>40</v>
      </c>
      <c r="O8" s="17">
        <f t="shared" si="0"/>
        <v>0</v>
      </c>
      <c r="P8" s="17">
        <f t="shared" si="0"/>
        <v>1023</v>
      </c>
      <c r="Q8" s="17">
        <f t="shared" si="0"/>
        <v>165</v>
      </c>
      <c r="R8" s="17">
        <f t="shared" si="0"/>
        <v>77</v>
      </c>
      <c r="S8" s="17">
        <f t="shared" si="0"/>
        <v>106</v>
      </c>
      <c r="T8" s="37">
        <f t="shared" si="0"/>
        <v>4245.1089</v>
      </c>
      <c r="U8" s="37">
        <f t="shared" si="0"/>
        <v>3559.8517</v>
      </c>
      <c r="V8" s="37">
        <f t="shared" si="0"/>
        <v>80.9672</v>
      </c>
      <c r="W8" s="37">
        <f t="shared" si="0"/>
        <v>7.37</v>
      </c>
      <c r="X8" s="37">
        <f t="shared" si="0"/>
        <v>596.9200000000001</v>
      </c>
      <c r="Y8" s="37">
        <f t="shared" si="0"/>
        <v>585.6051</v>
      </c>
      <c r="Z8" s="37">
        <f t="shared" si="0"/>
        <v>422.6551</v>
      </c>
      <c r="AA8" s="37">
        <f t="shared" si="0"/>
        <v>0</v>
      </c>
      <c r="AB8" s="37">
        <f t="shared" si="0"/>
        <v>0.75</v>
      </c>
      <c r="AC8" s="37">
        <f t="shared" si="0"/>
        <v>162.2</v>
      </c>
      <c r="AD8" s="37">
        <f>Y8/C8*10000</f>
        <v>1296.734056687334</v>
      </c>
    </row>
    <row r="9" spans="1:30" s="3" customFormat="1" ht="45" customHeight="1">
      <c r="A9" s="24" t="s">
        <v>46</v>
      </c>
      <c r="B9" s="22">
        <v>359</v>
      </c>
      <c r="C9" s="22">
        <v>504</v>
      </c>
      <c r="D9" s="22">
        <v>208</v>
      </c>
      <c r="E9" s="22">
        <v>40</v>
      </c>
      <c r="F9" s="22">
        <v>135</v>
      </c>
      <c r="G9" s="22">
        <v>247</v>
      </c>
      <c r="H9" s="22">
        <v>59</v>
      </c>
      <c r="I9" s="22">
        <v>51</v>
      </c>
      <c r="J9" s="22">
        <v>194</v>
      </c>
      <c r="K9" s="22">
        <v>200</v>
      </c>
      <c r="L9" s="22">
        <v>62</v>
      </c>
      <c r="M9" s="22">
        <v>222</v>
      </c>
      <c r="N9" s="22">
        <v>7</v>
      </c>
      <c r="O9" s="22">
        <v>0</v>
      </c>
      <c r="P9" s="22">
        <v>39</v>
      </c>
      <c r="Q9" s="22">
        <v>42</v>
      </c>
      <c r="R9" s="22">
        <v>0</v>
      </c>
      <c r="S9" s="22">
        <v>0</v>
      </c>
      <c r="T9" s="38">
        <v>499.9523</v>
      </c>
      <c r="U9" s="38">
        <v>391.8933</v>
      </c>
      <c r="V9" s="38">
        <v>7.739</v>
      </c>
      <c r="W9" s="38">
        <v>0.12</v>
      </c>
      <c r="X9" s="38">
        <v>100.2</v>
      </c>
      <c r="Y9" s="38">
        <v>49.742</v>
      </c>
      <c r="Z9" s="38">
        <v>49.722</v>
      </c>
      <c r="AA9" s="38">
        <v>0</v>
      </c>
      <c r="AB9" s="38">
        <v>0.02</v>
      </c>
      <c r="AC9" s="38">
        <v>0</v>
      </c>
      <c r="AD9" s="38">
        <f>Y9/C9*10000</f>
        <v>986.9444444444445</v>
      </c>
    </row>
    <row r="10" spans="1:30" ht="45" customHeight="1">
      <c r="A10" s="24" t="s">
        <v>47</v>
      </c>
      <c r="B10" s="17">
        <v>177</v>
      </c>
      <c r="C10" s="17">
        <v>292</v>
      </c>
      <c r="D10" s="17">
        <v>149</v>
      </c>
      <c r="E10" s="17">
        <v>28</v>
      </c>
      <c r="F10" s="17">
        <v>82</v>
      </c>
      <c r="G10" s="17">
        <v>121</v>
      </c>
      <c r="H10" s="22">
        <v>51</v>
      </c>
      <c r="I10" s="22">
        <v>51</v>
      </c>
      <c r="J10" s="22">
        <v>45</v>
      </c>
      <c r="K10" s="22">
        <v>145</v>
      </c>
      <c r="L10" s="17">
        <v>45</v>
      </c>
      <c r="M10" s="17">
        <v>178</v>
      </c>
      <c r="N10" s="17">
        <v>4</v>
      </c>
      <c r="O10" s="17">
        <v>0</v>
      </c>
      <c r="P10" s="17">
        <v>45</v>
      </c>
      <c r="Q10" s="17">
        <v>20</v>
      </c>
      <c r="R10" s="17">
        <v>1</v>
      </c>
      <c r="S10" s="17">
        <v>0</v>
      </c>
      <c r="T10" s="37">
        <v>246.58400000000003</v>
      </c>
      <c r="U10" s="37">
        <v>211.75080000000003</v>
      </c>
      <c r="V10" s="37">
        <v>5.5032</v>
      </c>
      <c r="W10" s="37">
        <v>0.33000000000000007</v>
      </c>
      <c r="X10" s="37">
        <v>29</v>
      </c>
      <c r="Y10" s="37">
        <v>25.712400000000002</v>
      </c>
      <c r="Z10" s="37">
        <v>25.6824</v>
      </c>
      <c r="AA10" s="37">
        <v>0</v>
      </c>
      <c r="AB10" s="37">
        <v>0.03</v>
      </c>
      <c r="AC10" s="37">
        <v>0</v>
      </c>
      <c r="AD10" s="37">
        <f>Y10/C10*10000</f>
        <v>880.5616438356165</v>
      </c>
    </row>
    <row r="11" spans="1:30" s="4" customFormat="1" ht="45" customHeight="1">
      <c r="A11" s="24" t="s">
        <v>48</v>
      </c>
      <c r="B11" s="17">
        <v>1672</v>
      </c>
      <c r="C11" s="17">
        <v>2802</v>
      </c>
      <c r="D11" s="17">
        <v>1313</v>
      </c>
      <c r="E11" s="17">
        <v>464</v>
      </c>
      <c r="F11" s="17">
        <v>606</v>
      </c>
      <c r="G11" s="17">
        <v>1276</v>
      </c>
      <c r="H11" s="22">
        <v>488</v>
      </c>
      <c r="I11" s="22">
        <v>354</v>
      </c>
      <c r="J11" s="22">
        <v>169</v>
      </c>
      <c r="K11" s="22">
        <v>1791</v>
      </c>
      <c r="L11" s="17">
        <v>579</v>
      </c>
      <c r="M11" s="17">
        <v>1554</v>
      </c>
      <c r="N11" s="17">
        <v>2</v>
      </c>
      <c r="O11" s="17">
        <v>0</v>
      </c>
      <c r="P11" s="17">
        <v>644</v>
      </c>
      <c r="Q11" s="17">
        <v>23</v>
      </c>
      <c r="R11" s="17">
        <v>53</v>
      </c>
      <c r="S11" s="17">
        <v>103</v>
      </c>
      <c r="T11" s="37">
        <v>2702.155</v>
      </c>
      <c r="U11" s="37">
        <v>2270.1</v>
      </c>
      <c r="V11" s="37">
        <v>52.075</v>
      </c>
      <c r="W11" s="37">
        <v>6.07</v>
      </c>
      <c r="X11" s="37">
        <v>373.91</v>
      </c>
      <c r="Y11" s="37">
        <v>402.85</v>
      </c>
      <c r="Z11" s="37">
        <v>262.49</v>
      </c>
      <c r="AA11" s="37">
        <v>0</v>
      </c>
      <c r="AB11" s="37">
        <v>0.61</v>
      </c>
      <c r="AC11" s="37">
        <v>139.75</v>
      </c>
      <c r="AD11" s="37">
        <f>Y11/C11*10000</f>
        <v>1437.7230549607425</v>
      </c>
    </row>
    <row r="12" spans="1:30" ht="45" customHeight="1">
      <c r="A12" s="24" t="s">
        <v>49</v>
      </c>
      <c r="B12" s="25">
        <v>574</v>
      </c>
      <c r="C12" s="25">
        <v>918</v>
      </c>
      <c r="D12" s="25">
        <v>369</v>
      </c>
      <c r="E12" s="25">
        <v>86</v>
      </c>
      <c r="F12" s="25">
        <v>157</v>
      </c>
      <c r="G12" s="25">
        <v>457</v>
      </c>
      <c r="H12" s="25">
        <v>146</v>
      </c>
      <c r="I12" s="25">
        <v>168</v>
      </c>
      <c r="J12" s="25">
        <v>310</v>
      </c>
      <c r="K12" s="25">
        <v>294</v>
      </c>
      <c r="L12" s="22">
        <v>70</v>
      </c>
      <c r="M12" s="22">
        <v>448</v>
      </c>
      <c r="N12" s="22">
        <v>27</v>
      </c>
      <c r="O12" s="22">
        <v>0</v>
      </c>
      <c r="P12" s="22">
        <v>295</v>
      </c>
      <c r="Q12" s="39">
        <v>80</v>
      </c>
      <c r="R12" s="39">
        <v>23</v>
      </c>
      <c r="S12" s="39">
        <v>3</v>
      </c>
      <c r="T12" s="40">
        <v>796.4176</v>
      </c>
      <c r="U12" s="40">
        <v>686.1076</v>
      </c>
      <c r="V12" s="40">
        <v>15.65</v>
      </c>
      <c r="W12" s="40">
        <v>0.85</v>
      </c>
      <c r="X12" s="41">
        <v>93.81</v>
      </c>
      <c r="Y12" s="41">
        <v>107.3007</v>
      </c>
      <c r="Z12" s="42">
        <v>84.7607</v>
      </c>
      <c r="AA12" s="42">
        <v>0</v>
      </c>
      <c r="AB12" s="42">
        <v>0.09</v>
      </c>
      <c r="AC12" s="42">
        <v>22.45</v>
      </c>
      <c r="AD12" s="43">
        <f>Y12/C12*10000</f>
        <v>1168.8529411764705</v>
      </c>
    </row>
    <row r="13" spans="1:34" ht="72.75" customHeight="1">
      <c r="A13" s="26" t="s">
        <v>50</v>
      </c>
      <c r="B13" s="27"/>
      <c r="C13" s="27"/>
      <c r="D13" s="27"/>
      <c r="E13" s="27"/>
      <c r="F13" s="27"/>
      <c r="G13" s="27"/>
      <c r="H13" s="28"/>
      <c r="I13" s="28"/>
      <c r="J13" s="28"/>
      <c r="K13" s="28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H13" s="44"/>
    </row>
    <row r="14" ht="14.25">
      <c r="AH14" s="44"/>
    </row>
    <row r="18" spans="7:8" ht="14.25">
      <c r="G18" s="29"/>
      <c r="H18" s="30"/>
    </row>
    <row r="19" spans="7:8" ht="14.25">
      <c r="G19" s="29"/>
      <c r="H19" s="30"/>
    </row>
  </sheetData>
  <sheetProtection/>
  <mergeCells count="21">
    <mergeCell ref="A1:AD1"/>
    <mergeCell ref="A2:AD2"/>
    <mergeCell ref="A3:C3"/>
    <mergeCell ref="F3:I3"/>
    <mergeCell ref="L3:P3"/>
    <mergeCell ref="R3:T3"/>
    <mergeCell ref="W3:Y3"/>
    <mergeCell ref="AA3:AD3"/>
    <mergeCell ref="D4:G4"/>
    <mergeCell ref="H4:K4"/>
    <mergeCell ref="L4:Q4"/>
    <mergeCell ref="R4:S4"/>
    <mergeCell ref="U4:X4"/>
    <mergeCell ref="Z4:AC4"/>
    <mergeCell ref="A13:AD13"/>
    <mergeCell ref="A4:A6"/>
    <mergeCell ref="B4:B5"/>
    <mergeCell ref="C4:C5"/>
    <mergeCell ref="T4:T5"/>
    <mergeCell ref="Y4:Y5"/>
    <mergeCell ref="AD4:AD5"/>
  </mergeCells>
  <printOptions horizontalCentered="1"/>
  <pageMargins left="0.11805555555555555" right="0.11805555555555555" top="0.66875" bottom="0.39305555555555555" header="0.2986111111111111" footer="0.2986111111111111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王方</cp:lastModifiedBy>
  <cp:lastPrinted>2019-11-06T19:10:01Z</cp:lastPrinted>
  <dcterms:created xsi:type="dcterms:W3CDTF">2009-06-03T16:23:15Z</dcterms:created>
  <dcterms:modified xsi:type="dcterms:W3CDTF">2023-10-08T09:16:21Z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38ABFFD1EDC0454C9A0BA155C8F6D692</vt:lpwstr>
  </property>
</Properties>
</file>