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低保" sheetId="1" r:id="rId1"/>
    <sheet name="农村低保" sheetId="2" r:id="rId2"/>
  </sheets>
  <definedNames>
    <definedName name="_xlnm.Print_Titles" localSheetId="0">'城市低保'!$5:$7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<sst xmlns="http://schemas.openxmlformats.org/spreadsheetml/2006/main" count="162" uniqueCount="65">
  <si>
    <t>附件1：</t>
  </si>
  <si>
    <t>城市居民最低生活保障统计表</t>
  </si>
  <si>
    <t>( 2021年6月 ）</t>
  </si>
  <si>
    <t>填报单位:（盖章）</t>
  </si>
  <si>
    <t>签批人:</t>
  </si>
  <si>
    <t xml:space="preserve"> 救助部门审核人：徐克</t>
  </si>
  <si>
    <t xml:space="preserve">计财部门审核人：××× </t>
  </si>
  <si>
    <t>填表人:徐春燕</t>
  </si>
  <si>
    <t>填表日期:2021年7月6日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</si>
  <si>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</si>
  <si>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</si>
  <si>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</si>
  <si>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</si>
  <si>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</si>
  <si>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</si>
  <si>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</si>
  <si>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1-6月资金总支出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</si>
  <si>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</si>
  <si>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</si>
  <si>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</si>
  <si>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</si>
  <si>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</si>
  <si>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</si>
  <si>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</si>
  <si>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</si>
  <si>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</si>
  <si>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</si>
  <si>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</si>
  <si>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</si>
  <si>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</si>
  <si>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</si>
  <si>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</si>
  <si>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</si>
  <si>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</si>
  <si>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</si>
  <si>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</si>
  <si>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</si>
  <si>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</si>
  <si>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</si>
  <si>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</si>
  <si>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</si>
  <si>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</si>
  <si>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</si>
  <si>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</si>
  <si>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合计</t>
  </si>
  <si>
    <t>思明区</t>
  </si>
  <si>
    <t>湖里区</t>
  </si>
  <si>
    <t>集美区</t>
  </si>
  <si>
    <t>0</t>
  </si>
  <si>
    <t>3</t>
  </si>
  <si>
    <t>4</t>
  </si>
  <si>
    <t>海沧区</t>
  </si>
  <si>
    <t>同安区</t>
  </si>
  <si>
    <t>翔安区</t>
  </si>
  <si>
    <r>
      <t>说明：</t>
    </r>
    <r>
      <rPr>
        <sz val="11"/>
        <rFont val="宋体"/>
        <family val="0"/>
      </rPr>
      <t>1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</t>
    </r>
    <r>
      <rPr>
        <sz val="11"/>
        <rFont val="宋体"/>
        <family val="0"/>
      </rPr>
      <t>2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</t>
    </r>
    <r>
      <rPr>
        <sz val="11"/>
        <rFont val="宋体"/>
        <family val="0"/>
      </rPr>
      <t>①</t>
    </r>
    <r>
      <rPr>
        <sz val="11"/>
        <rFont val="宋体"/>
        <family val="0"/>
      </rPr>
      <t>有（指在劳动年龄内，身体健康的对象），</t>
    </r>
    <r>
      <rPr>
        <sz val="11"/>
        <rFont val="宋体"/>
        <family val="0"/>
      </rPr>
      <t>②</t>
    </r>
    <r>
      <rPr>
        <sz val="11"/>
        <rFont val="宋体"/>
        <family val="0"/>
      </rPr>
      <t>部分丧失（指在劳动年龄内，因残疾、伤病等原因导致部分丧失劳动能力的对象），</t>
    </r>
    <r>
      <rPr>
        <sz val="11"/>
        <rFont val="宋体"/>
        <family val="0"/>
      </rPr>
      <t>③</t>
    </r>
    <r>
      <rPr>
        <sz val="11"/>
        <rFont val="宋体"/>
        <family val="0"/>
      </rPr>
      <t>完全丧失（指在劳动年龄内，因重度残疾（听力、语言除外）、重特大伤病等原因导致完全丧失劳动能力的对象），</t>
    </r>
    <r>
      <rPr>
        <sz val="11"/>
        <rFont val="宋体"/>
        <family val="0"/>
      </rPr>
      <t>④</t>
    </r>
    <r>
      <rPr>
        <sz val="11"/>
        <rFont val="宋体"/>
        <family val="0"/>
      </rPr>
      <t>无（指</t>
    </r>
    <r>
      <rPr>
        <sz val="11"/>
        <rFont val="宋体"/>
        <family val="0"/>
      </rPr>
      <t>18</t>
    </r>
    <r>
      <rPr>
        <sz val="11"/>
        <rFont val="宋体"/>
        <family val="0"/>
      </rPr>
      <t>周岁以下的未成年人和</t>
    </r>
    <r>
      <rPr>
        <sz val="11"/>
        <rFont val="宋体"/>
        <family val="0"/>
      </rPr>
      <t>60</t>
    </r>
    <r>
      <rPr>
        <sz val="11"/>
        <rFont val="宋体"/>
        <family val="0"/>
      </rPr>
      <t>周岁以上的老年人）；</t>
    </r>
    <r>
      <rPr>
        <sz val="11"/>
        <rFont val="宋体"/>
        <family val="0"/>
      </rPr>
      <t>3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</t>
    </r>
    <r>
      <rPr>
        <sz val="11"/>
        <rFont val="宋体"/>
        <family val="0"/>
      </rPr>
      <t>4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</t>
    </r>
    <r>
      <rPr>
        <sz val="11"/>
        <rFont val="宋体"/>
        <family val="0"/>
      </rPr>
      <t>5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</t>
    </r>
    <r>
      <rPr>
        <sz val="11"/>
        <rFont val="宋体"/>
        <family val="0"/>
      </rPr>
      <t>2=9+10+11+12</t>
    </r>
    <r>
      <rPr>
        <sz val="11"/>
        <rFont val="宋体"/>
        <family val="0"/>
      </rPr>
      <t>、序号</t>
    </r>
    <r>
      <rPr>
        <sz val="11"/>
        <rFont val="宋体"/>
        <family val="0"/>
      </rPr>
      <t>2≤13+14+15+16+17</t>
    </r>
    <r>
      <rPr>
        <sz val="11"/>
        <rFont val="宋体"/>
        <family val="0"/>
      </rPr>
      <t>、序号</t>
    </r>
    <r>
      <rPr>
        <sz val="11"/>
        <rFont val="宋体"/>
        <family val="0"/>
      </rPr>
      <t>21=22+23+24+25</t>
    </r>
    <r>
      <rPr>
        <sz val="11"/>
        <rFont val="宋体"/>
        <family val="0"/>
      </rPr>
      <t>、序号</t>
    </r>
    <r>
      <rPr>
        <sz val="11"/>
        <rFont val="宋体"/>
        <family val="0"/>
      </rPr>
      <t>26=27+28+29+30</t>
    </r>
    <r>
      <rPr>
        <sz val="11"/>
        <rFont val="宋体"/>
        <family val="0"/>
      </rPr>
      <t>；</t>
    </r>
    <r>
      <rPr>
        <sz val="11"/>
        <rFont val="宋体"/>
        <family val="0"/>
      </rPr>
      <t>6</t>
    </r>
    <r>
      <rPr>
        <sz val="11"/>
        <rFont val="宋体"/>
        <family val="0"/>
      </rPr>
      <t>、各设区市民政局务必做好数据汇总审核，并于</t>
    </r>
    <r>
      <rPr>
        <b/>
        <sz val="11"/>
        <rFont val="宋体"/>
        <family val="0"/>
      </rPr>
      <t>每月</t>
    </r>
    <r>
      <rPr>
        <b/>
        <sz val="11"/>
        <rFont val="宋体"/>
        <family val="0"/>
      </rPr>
      <t>15</t>
    </r>
    <r>
      <rPr>
        <b/>
        <sz val="11"/>
        <rFont val="宋体"/>
        <family val="0"/>
      </rPr>
      <t>日</t>
    </r>
    <r>
      <rPr>
        <sz val="11"/>
        <rFont val="宋体"/>
        <family val="0"/>
      </rPr>
      <t>前盖章报送省厅。</t>
    </r>
  </si>
  <si>
    <t>附件2：</t>
  </si>
  <si>
    <t>农村居民最低生活保障统计表</t>
  </si>
  <si>
    <t xml:space="preserve"> </t>
  </si>
  <si>
    <t>计财部门审核人：</t>
  </si>
  <si>
    <t xml:space="preserve">填表人:徐春燕 </t>
  </si>
  <si>
    <r>
      <t>部分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丧失</t>
    </r>
  </si>
  <si>
    <r>
      <t>完全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丧失</t>
    </r>
  </si>
  <si>
    <r>
      <t>缺乏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劳动力</t>
    </r>
  </si>
  <si>
    <r>
      <t>当月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新增</t>
    </r>
  </si>
  <si>
    <r>
      <t>当月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退出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</si>
</sst>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  <numFmt numFmtId="179" formatCode="0_);[Red]\(0\)"/>
  </numFmts>
  <fonts count="5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Protection="0">
      <alignment vertical="center"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 applyProtection="0">
      <alignment vertical="center"/>
    </xf>
  </cellStyleXfs>
  <cellXfs count="38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76" fontId="7" fillId="0" borderId="15" xfId="0" applyNumberFormat="1" applyFont="1" applyBorder="1" applyAlignment="1" applyProtection="1">
      <alignment horizontal="center" vertical="center" wrapText="1"/>
      <protection/>
    </xf>
    <xf numFmtId="176" fontId="7" fillId="0" borderId="16" xfId="0" applyNumberFormat="1" applyFont="1" applyBorder="1" applyAlignment="1" applyProtection="1">
      <alignment horizontal="center" vertical="center" wrapText="1"/>
      <protection/>
    </xf>
    <xf numFmtId="176" fontId="7" fillId="0" borderId="17" xfId="0" applyNumberFormat="1" applyFont="1" applyBorder="1" applyAlignment="1" applyProtection="1">
      <alignment horizontal="center" vertical="center" wrapText="1"/>
      <protection/>
    </xf>
    <xf numFmtId="176" fontId="7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right" vertical="center" wrapText="1"/>
      <protection/>
    </xf>
    <xf numFmtId="177" fontId="6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center" vertical="center" wrapText="1"/>
      <protection/>
    </xf>
    <xf numFmtId="178" fontId="5" fillId="0" borderId="11" xfId="0" applyNumberFormat="1" applyFont="1" applyBorder="1" applyAlignment="1" applyProtection="1">
      <alignment horizontal="center" vertical="center" wrapText="1"/>
      <protection/>
    </xf>
    <xf numFmtId="0" fontId="50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176" fontId="5" fillId="0" borderId="15" xfId="0" applyNumberFormat="1" applyFont="1" applyBorder="1" applyAlignment="1" applyProtection="1">
      <alignment horizontal="center" vertical="center" wrapText="1"/>
      <protection/>
    </xf>
    <xf numFmtId="176" fontId="5" fillId="0" borderId="16" xfId="0" applyNumberFormat="1" applyFont="1" applyBorder="1" applyAlignment="1" applyProtection="1">
      <alignment horizontal="center" vertical="center" wrapText="1"/>
      <protection/>
    </xf>
    <xf numFmtId="177" fontId="5" fillId="0" borderId="11" xfId="0" applyNumberFormat="1" applyFont="1" applyBorder="1" applyAlignment="1" applyProtection="1">
      <alignment horizontal="center" vertical="center" wrapText="1"/>
      <protection/>
    </xf>
    <xf numFmtId="179" fontId="5" fillId="0" borderId="11" xfId="0" applyNumberFormat="1" applyFont="1" applyBorder="1" applyAlignment="1" applyProtection="1">
      <alignment horizontal="center" vertical="center" wrapText="1"/>
      <protection/>
    </xf>
    <xf numFmtId="177" fontId="5" fillId="0" borderId="11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vertical="center"/>
      <protection/>
    </xf>
    <xf numFmtId="176" fontId="5" fillId="0" borderId="17" xfId="0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="85" zoomScaleNormal="85" zoomScaleSheetLayoutView="100" workbookViewId="0" topLeftCell="A1">
      <pane ySplit="8" topLeftCell="A9" activePane="bottomLeft" state="frozen"/>
      <selection pane="bottomLeft" activeCell="B15" sqref="B15"/>
    </sheetView>
  </sheetViews>
  <sheetFormatPr defaultColWidth="9.00390625" defaultRowHeight="14.25"/>
  <cols>
    <col min="1" max="1" width="8.00390625" style="3" bestFit="1" customWidth="1"/>
    <col min="2" max="2" width="6.50390625" style="2" bestFit="1" customWidth="1"/>
    <col min="3" max="4" width="6.625" style="2" bestFit="1" customWidth="1"/>
    <col min="5" max="5" width="7.375" style="2" bestFit="1" customWidth="1"/>
    <col min="6" max="9" width="6.625" style="2" bestFit="1" customWidth="1"/>
    <col min="10" max="10" width="6.75390625" style="2" bestFit="1" customWidth="1"/>
    <col min="11" max="11" width="5.50390625" style="2" customWidth="1"/>
    <col min="12" max="14" width="6.75390625" style="2" bestFit="1" customWidth="1"/>
    <col min="15" max="15" width="5.875" style="2" bestFit="1" customWidth="1"/>
    <col min="16" max="16" width="7.25390625" style="2" bestFit="1" customWidth="1"/>
    <col min="17" max="17" width="5.875" style="2" bestFit="1" customWidth="1"/>
    <col min="18" max="19" width="6.75390625" style="2" bestFit="1" customWidth="1"/>
    <col min="20" max="20" width="8.375" style="4" bestFit="1" customWidth="1"/>
    <col min="21" max="21" width="8.25390625" style="4" bestFit="1" customWidth="1"/>
    <col min="22" max="22" width="6.75390625" style="4" bestFit="1" customWidth="1"/>
    <col min="23" max="23" width="7.625" style="4" bestFit="1" customWidth="1"/>
    <col min="24" max="24" width="7.375" style="4" bestFit="1" customWidth="1"/>
    <col min="25" max="25" width="6.625" style="4" bestFit="1" customWidth="1"/>
    <col min="26" max="28" width="7.375" style="4" bestFit="1" customWidth="1"/>
    <col min="29" max="29" width="6.50390625" style="4" bestFit="1" customWidth="1"/>
    <col min="30" max="30" width="7.75390625" style="2" bestFit="1" customWidth="1"/>
  </cols>
  <sheetData>
    <row r="1" ht="19.5" customHeight="1">
      <c r="A1" s="5" t="s">
        <v>0</v>
      </c>
    </row>
    <row r="2" spans="1:30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27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1" customFormat="1" ht="24.75" customHeight="1">
      <c r="A4" s="8" t="s">
        <v>3</v>
      </c>
      <c r="B4" s="8"/>
      <c r="C4" s="8"/>
      <c r="D4" s="9"/>
      <c r="E4" s="9"/>
      <c r="F4" s="10" t="s">
        <v>4</v>
      </c>
      <c r="G4" s="10"/>
      <c r="H4" s="10"/>
      <c r="I4" s="10"/>
      <c r="J4" s="9"/>
      <c r="K4" s="9"/>
      <c r="L4" s="10" t="s">
        <v>5</v>
      </c>
      <c r="M4" s="10"/>
      <c r="N4" s="10"/>
      <c r="O4" s="10"/>
      <c r="P4" s="9"/>
      <c r="Q4" s="9"/>
      <c r="R4" s="10" t="s">
        <v>6</v>
      </c>
      <c r="S4" s="10"/>
      <c r="T4" s="10"/>
      <c r="U4" s="9"/>
      <c r="V4" s="9"/>
      <c r="W4" s="10" t="s">
        <v>7</v>
      </c>
      <c r="X4" s="10"/>
      <c r="Y4" s="10"/>
      <c r="Z4" s="9"/>
      <c r="AA4" s="9"/>
      <c r="AB4" s="10" t="s">
        <v>8</v>
      </c>
      <c r="AC4" s="10"/>
      <c r="AD4" s="10"/>
    </row>
    <row r="5" spans="1:30" ht="26.25" customHeight="1">
      <c r="A5" s="11" t="s">
        <v>9</v>
      </c>
      <c r="B5" s="17" t="s">
        <v>10</v>
      </c>
      <c r="C5" s="17" t="s">
        <v>11</v>
      </c>
      <c r="D5" s="17" t="s">
        <v>12</v>
      </c>
      <c r="E5" s="17"/>
      <c r="F5" s="17"/>
      <c r="G5" s="17"/>
      <c r="H5" s="17" t="s">
        <v>13</v>
      </c>
      <c r="I5" s="17"/>
      <c r="J5" s="17"/>
      <c r="K5" s="17"/>
      <c r="L5" s="17" t="s">
        <v>14</v>
      </c>
      <c r="M5" s="17"/>
      <c r="N5" s="17"/>
      <c r="O5" s="17"/>
      <c r="P5" s="17"/>
      <c r="Q5" s="17"/>
      <c r="R5" s="17" t="s">
        <v>15</v>
      </c>
      <c r="S5" s="17"/>
      <c r="T5" s="31" t="s">
        <v>16</v>
      </c>
      <c r="U5" s="32"/>
      <c r="V5" s="32"/>
      <c r="W5" s="32"/>
      <c r="X5" s="32"/>
      <c r="Y5" s="31" t="s">
        <v>17</v>
      </c>
      <c r="Z5" s="32"/>
      <c r="AA5" s="32"/>
      <c r="AB5" s="32"/>
      <c r="AC5" s="37"/>
      <c r="AD5" s="17" t="s">
        <v>18</v>
      </c>
    </row>
    <row r="6" spans="1:30" ht="44.25" customHeight="1">
      <c r="A6" s="14"/>
      <c r="B6" s="17"/>
      <c r="C6" s="17"/>
      <c r="D6" s="12" t="s">
        <v>19</v>
      </c>
      <c r="E6" s="12" t="s">
        <v>20</v>
      </c>
      <c r="F6" s="12" t="s">
        <v>21</v>
      </c>
      <c r="G6" s="12" t="s">
        <v>22</v>
      </c>
      <c r="H6" s="12" t="s">
        <v>23</v>
      </c>
      <c r="I6" s="12" t="s">
        <v>24</v>
      </c>
      <c r="J6" s="12" t="s">
        <v>25</v>
      </c>
      <c r="K6" s="12" t="s">
        <v>26</v>
      </c>
      <c r="L6" s="12" t="s">
        <v>27</v>
      </c>
      <c r="M6" s="12" t="s">
        <v>28</v>
      </c>
      <c r="N6" s="12" t="s">
        <v>29</v>
      </c>
      <c r="O6" s="12" t="s">
        <v>30</v>
      </c>
      <c r="P6" s="12" t="s">
        <v>31</v>
      </c>
      <c r="Q6" s="12" t="s">
        <v>32</v>
      </c>
      <c r="R6" s="12" t="s">
        <v>33</v>
      </c>
      <c r="S6" s="12" t="s">
        <v>34</v>
      </c>
      <c r="T6" s="26"/>
      <c r="U6" s="26" t="s">
        <v>35</v>
      </c>
      <c r="V6" s="26" t="s">
        <v>36</v>
      </c>
      <c r="W6" s="26" t="s">
        <v>37</v>
      </c>
      <c r="X6" s="31" t="s">
        <v>38</v>
      </c>
      <c r="Y6" s="26"/>
      <c r="Z6" s="26" t="s">
        <v>35</v>
      </c>
      <c r="AA6" s="26" t="s">
        <v>36</v>
      </c>
      <c r="AB6" s="26" t="s">
        <v>37</v>
      </c>
      <c r="AC6" s="31" t="s">
        <v>38</v>
      </c>
      <c r="AD6" s="17"/>
    </row>
    <row r="7" spans="1:30" ht="15.75" customHeight="1">
      <c r="A7" s="15"/>
      <c r="B7" s="16" t="s">
        <v>39</v>
      </c>
      <c r="C7" s="16" t="s">
        <v>40</v>
      </c>
      <c r="D7" s="16" t="s">
        <v>40</v>
      </c>
      <c r="E7" s="16" t="s">
        <v>40</v>
      </c>
      <c r="F7" s="16" t="s">
        <v>40</v>
      </c>
      <c r="G7" s="16" t="s">
        <v>40</v>
      </c>
      <c r="H7" s="16" t="s">
        <v>40</v>
      </c>
      <c r="I7" s="16" t="s">
        <v>40</v>
      </c>
      <c r="J7" s="16" t="s">
        <v>40</v>
      </c>
      <c r="K7" s="16" t="s">
        <v>40</v>
      </c>
      <c r="L7" s="16" t="s">
        <v>40</v>
      </c>
      <c r="M7" s="16" t="s">
        <v>40</v>
      </c>
      <c r="N7" s="16" t="s">
        <v>40</v>
      </c>
      <c r="O7" s="16"/>
      <c r="P7" s="16" t="s">
        <v>40</v>
      </c>
      <c r="Q7" s="16" t="s">
        <v>40</v>
      </c>
      <c r="R7" s="16" t="s">
        <v>40</v>
      </c>
      <c r="S7" s="16" t="s">
        <v>40</v>
      </c>
      <c r="T7" s="24" t="s">
        <v>41</v>
      </c>
      <c r="U7" s="24" t="s">
        <v>41</v>
      </c>
      <c r="V7" s="24" t="s">
        <v>41</v>
      </c>
      <c r="W7" s="24" t="s">
        <v>41</v>
      </c>
      <c r="X7" s="24" t="s">
        <v>41</v>
      </c>
      <c r="Y7" s="24" t="s">
        <v>41</v>
      </c>
      <c r="Z7" s="24" t="s">
        <v>41</v>
      </c>
      <c r="AA7" s="24" t="s">
        <v>41</v>
      </c>
      <c r="AB7" s="24" t="s">
        <v>41</v>
      </c>
      <c r="AC7" s="24" t="s">
        <v>41</v>
      </c>
      <c r="AD7" s="16" t="s">
        <v>42</v>
      </c>
    </row>
    <row r="8" spans="1:30" ht="24.75" customHeight="1">
      <c r="A8" s="17" t="s">
        <v>43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  <c r="V8" s="17">
        <v>21</v>
      </c>
      <c r="W8" s="17">
        <v>22</v>
      </c>
      <c r="X8" s="17">
        <v>23</v>
      </c>
      <c r="Y8" s="17">
        <v>24</v>
      </c>
      <c r="Z8" s="17">
        <v>25</v>
      </c>
      <c r="AA8" s="17">
        <v>26</v>
      </c>
      <c r="AB8" s="17">
        <v>27</v>
      </c>
      <c r="AC8" s="17">
        <v>28</v>
      </c>
      <c r="AD8" s="17">
        <v>29</v>
      </c>
    </row>
    <row r="9" spans="1:30" ht="24.75" customHeight="1">
      <c r="A9" s="17" t="s">
        <v>44</v>
      </c>
      <c r="B9" s="17">
        <f aca="true" t="shared" si="0" ref="B9:T9">SUM(B10:B15)</f>
        <v>5066</v>
      </c>
      <c r="C9" s="17">
        <f t="shared" si="0"/>
        <v>7593</v>
      </c>
      <c r="D9" s="17">
        <f t="shared" si="0"/>
        <v>3404</v>
      </c>
      <c r="E9" s="17">
        <f t="shared" si="0"/>
        <v>881</v>
      </c>
      <c r="F9" s="17">
        <f t="shared" si="0"/>
        <v>1371</v>
      </c>
      <c r="G9" s="17">
        <f t="shared" si="0"/>
        <v>3312</v>
      </c>
      <c r="H9" s="17">
        <f t="shared" si="0"/>
        <v>1498</v>
      </c>
      <c r="I9" s="17">
        <f t="shared" si="0"/>
        <v>1116</v>
      </c>
      <c r="J9" s="17">
        <f t="shared" si="0"/>
        <v>2264</v>
      </c>
      <c r="K9" s="17">
        <f t="shared" si="0"/>
        <v>2715</v>
      </c>
      <c r="L9" s="17">
        <f t="shared" si="0"/>
        <v>994</v>
      </c>
      <c r="M9" s="17">
        <f t="shared" si="0"/>
        <v>3593</v>
      </c>
      <c r="N9" s="17">
        <f t="shared" si="0"/>
        <v>354</v>
      </c>
      <c r="O9" s="17">
        <f t="shared" si="0"/>
        <v>1</v>
      </c>
      <c r="P9" s="17">
        <f t="shared" si="0"/>
        <v>1754</v>
      </c>
      <c r="Q9" s="17">
        <f t="shared" si="0"/>
        <v>1035</v>
      </c>
      <c r="R9" s="17">
        <f t="shared" si="0"/>
        <v>56</v>
      </c>
      <c r="S9" s="17">
        <f t="shared" si="0"/>
        <v>63</v>
      </c>
      <c r="T9" s="33">
        <f t="shared" si="0"/>
        <v>3972.3960840000004</v>
      </c>
      <c r="U9" s="33">
        <f aca="true" t="shared" si="1" ref="U9:AC9">SUM(U10:U15)</f>
        <v>3401.1162060000006</v>
      </c>
      <c r="V9" s="33">
        <f t="shared" si="1"/>
        <v>0.621034</v>
      </c>
      <c r="W9" s="33">
        <f t="shared" si="1"/>
        <v>8.470000000000002</v>
      </c>
      <c r="X9" s="33">
        <f t="shared" si="1"/>
        <v>562.188844</v>
      </c>
      <c r="Y9" s="33">
        <f t="shared" si="1"/>
        <v>568.160758</v>
      </c>
      <c r="Z9" s="33">
        <f t="shared" si="1"/>
        <v>566.7607580000001</v>
      </c>
      <c r="AA9" s="33">
        <f t="shared" si="1"/>
        <v>0</v>
      </c>
      <c r="AB9" s="33">
        <f t="shared" si="1"/>
        <v>1.9400000000000002</v>
      </c>
      <c r="AC9" s="33">
        <f t="shared" si="1"/>
        <v>0</v>
      </c>
      <c r="AD9" s="33">
        <f aca="true" t="shared" si="2" ref="AD9:AD15">Y9/C9*10000</f>
        <v>748.269139997366</v>
      </c>
    </row>
    <row r="10" spans="1:30" ht="24.75" customHeight="1">
      <c r="A10" s="17" t="s">
        <v>45</v>
      </c>
      <c r="B10" s="17">
        <v>1555</v>
      </c>
      <c r="C10" s="17">
        <v>2109</v>
      </c>
      <c r="D10" s="17">
        <v>927</v>
      </c>
      <c r="E10" s="17">
        <v>351</v>
      </c>
      <c r="F10" s="17">
        <v>242</v>
      </c>
      <c r="G10" s="17">
        <v>725</v>
      </c>
      <c r="H10" s="17">
        <v>565</v>
      </c>
      <c r="I10" s="17">
        <v>275</v>
      </c>
      <c r="J10" s="17">
        <v>582</v>
      </c>
      <c r="K10" s="17">
        <v>687</v>
      </c>
      <c r="L10" s="17">
        <v>230</v>
      </c>
      <c r="M10" s="17">
        <v>732</v>
      </c>
      <c r="N10" s="17">
        <v>222</v>
      </c>
      <c r="O10" s="17">
        <v>1</v>
      </c>
      <c r="P10" s="17">
        <v>474</v>
      </c>
      <c r="Q10" s="34">
        <v>510</v>
      </c>
      <c r="R10" s="34">
        <v>20</v>
      </c>
      <c r="S10" s="34">
        <v>30</v>
      </c>
      <c r="T10" s="26">
        <v>1038.266793</v>
      </c>
      <c r="U10" s="26">
        <v>1034.656793</v>
      </c>
      <c r="V10" s="26">
        <v>0</v>
      </c>
      <c r="W10" s="26">
        <v>3.6100000000000003</v>
      </c>
      <c r="X10" s="26">
        <v>0</v>
      </c>
      <c r="Y10" s="26">
        <v>173.463662</v>
      </c>
      <c r="Z10" s="26">
        <v>172.863662</v>
      </c>
      <c r="AA10" s="26">
        <v>0</v>
      </c>
      <c r="AB10" s="26">
        <v>0.6000000000000001</v>
      </c>
      <c r="AC10" s="26">
        <v>0</v>
      </c>
      <c r="AD10" s="26">
        <f t="shared" si="2"/>
        <v>822.492470365102</v>
      </c>
    </row>
    <row r="11" spans="1:30" ht="24.75" customHeight="1">
      <c r="A11" s="17" t="s">
        <v>46</v>
      </c>
      <c r="B11" s="28">
        <v>635</v>
      </c>
      <c r="C11" s="28">
        <v>944</v>
      </c>
      <c r="D11" s="29">
        <v>489</v>
      </c>
      <c r="E11" s="29">
        <v>125</v>
      </c>
      <c r="F11" s="29">
        <v>175</v>
      </c>
      <c r="G11" s="29">
        <v>346</v>
      </c>
      <c r="H11" s="29">
        <v>199</v>
      </c>
      <c r="I11" s="29">
        <v>178</v>
      </c>
      <c r="J11" s="29">
        <v>200</v>
      </c>
      <c r="K11" s="29">
        <v>367</v>
      </c>
      <c r="L11" s="29">
        <v>118</v>
      </c>
      <c r="M11" s="29">
        <v>341</v>
      </c>
      <c r="N11" s="29">
        <v>79</v>
      </c>
      <c r="O11" s="30">
        <v>0</v>
      </c>
      <c r="P11" s="29">
        <v>175</v>
      </c>
      <c r="Q11" s="29">
        <v>281</v>
      </c>
      <c r="R11" s="30">
        <v>9</v>
      </c>
      <c r="S11" s="30">
        <v>18</v>
      </c>
      <c r="T11" s="35">
        <v>507.78794700000003</v>
      </c>
      <c r="U11" s="36">
        <v>434.272913</v>
      </c>
      <c r="V11" s="35">
        <v>0.621034</v>
      </c>
      <c r="W11" s="35">
        <v>0.9099999999999999</v>
      </c>
      <c r="X11" s="35">
        <v>71.984</v>
      </c>
      <c r="Y11" s="36">
        <v>73.43259599999999</v>
      </c>
      <c r="Z11" s="36">
        <v>73.28259600000001</v>
      </c>
      <c r="AA11" s="35">
        <v>0</v>
      </c>
      <c r="AB11" s="35">
        <v>0.15000000000000002</v>
      </c>
      <c r="AC11" s="35">
        <v>0</v>
      </c>
      <c r="AD11" s="35">
        <f t="shared" si="2"/>
        <v>777.8876694915253</v>
      </c>
    </row>
    <row r="12" spans="1:30" ht="24.75" customHeight="1">
      <c r="A12" s="17" t="s">
        <v>47</v>
      </c>
      <c r="B12" s="17">
        <v>448</v>
      </c>
      <c r="C12" s="17">
        <v>580</v>
      </c>
      <c r="D12" s="17">
        <v>249</v>
      </c>
      <c r="E12" s="17">
        <v>61</v>
      </c>
      <c r="F12" s="17">
        <v>118</v>
      </c>
      <c r="G12" s="17">
        <v>368</v>
      </c>
      <c r="H12" s="17">
        <v>63</v>
      </c>
      <c r="I12" s="17">
        <v>34</v>
      </c>
      <c r="J12" s="17">
        <v>310</v>
      </c>
      <c r="K12" s="17">
        <v>173</v>
      </c>
      <c r="L12" s="17">
        <v>63</v>
      </c>
      <c r="M12" s="17">
        <v>361</v>
      </c>
      <c r="N12" s="17">
        <v>9</v>
      </c>
      <c r="O12" s="17" t="s">
        <v>48</v>
      </c>
      <c r="P12" s="17">
        <v>230</v>
      </c>
      <c r="Q12" s="17">
        <v>56</v>
      </c>
      <c r="R12" s="17" t="s">
        <v>49</v>
      </c>
      <c r="S12" s="17" t="s">
        <v>50</v>
      </c>
      <c r="T12" s="33">
        <v>403.1444</v>
      </c>
      <c r="U12" s="33">
        <v>270.5444</v>
      </c>
      <c r="V12" s="33">
        <v>0</v>
      </c>
      <c r="W12" s="33">
        <v>0.36</v>
      </c>
      <c r="X12" s="33">
        <v>132.24</v>
      </c>
      <c r="Y12" s="33">
        <v>45.3841</v>
      </c>
      <c r="Z12" s="33">
        <v>45.3241</v>
      </c>
      <c r="AA12" s="33">
        <v>0</v>
      </c>
      <c r="AB12" s="33">
        <v>0.6</v>
      </c>
      <c r="AC12" s="33">
        <v>0</v>
      </c>
      <c r="AD12" s="33">
        <f t="shared" si="2"/>
        <v>782.4844827586206</v>
      </c>
    </row>
    <row r="13" spans="1:30" ht="24.75" customHeight="1">
      <c r="A13" s="17" t="s">
        <v>51</v>
      </c>
      <c r="B13" s="17">
        <v>288</v>
      </c>
      <c r="C13" s="17">
        <v>446</v>
      </c>
      <c r="D13" s="17">
        <v>216</v>
      </c>
      <c r="E13" s="17">
        <v>49</v>
      </c>
      <c r="F13" s="17">
        <v>92</v>
      </c>
      <c r="G13" s="17">
        <v>206</v>
      </c>
      <c r="H13" s="17">
        <v>69</v>
      </c>
      <c r="I13" s="17">
        <v>100</v>
      </c>
      <c r="J13" s="17">
        <v>136</v>
      </c>
      <c r="K13" s="17">
        <v>141</v>
      </c>
      <c r="L13" s="17">
        <v>78</v>
      </c>
      <c r="M13" s="17">
        <v>275</v>
      </c>
      <c r="N13" s="17">
        <v>24</v>
      </c>
      <c r="O13" s="17">
        <v>0</v>
      </c>
      <c r="P13" s="17">
        <v>65</v>
      </c>
      <c r="Q13" s="17">
        <v>28</v>
      </c>
      <c r="R13" s="17">
        <v>0</v>
      </c>
      <c r="S13" s="17">
        <v>0</v>
      </c>
      <c r="T13" s="33">
        <v>256.244044</v>
      </c>
      <c r="U13" s="33">
        <v>181.1592</v>
      </c>
      <c r="V13" s="33">
        <v>0</v>
      </c>
      <c r="W13" s="33">
        <v>0.48000000000000004</v>
      </c>
      <c r="X13" s="33">
        <v>74.604844</v>
      </c>
      <c r="Y13" s="33">
        <v>30.2932</v>
      </c>
      <c r="Z13" s="33">
        <v>30.2132</v>
      </c>
      <c r="AA13" s="33">
        <v>0</v>
      </c>
      <c r="AB13" s="33">
        <v>0.08</v>
      </c>
      <c r="AC13" s="33">
        <v>0</v>
      </c>
      <c r="AD13" s="33">
        <f t="shared" si="2"/>
        <v>679.219730941704</v>
      </c>
    </row>
    <row r="14" spans="1:30" s="2" customFormat="1" ht="24.75" customHeight="1">
      <c r="A14" s="17" t="s">
        <v>52</v>
      </c>
      <c r="B14" s="17">
        <v>702</v>
      </c>
      <c r="C14" s="17">
        <v>1167</v>
      </c>
      <c r="D14" s="17">
        <v>537</v>
      </c>
      <c r="E14" s="17">
        <v>122</v>
      </c>
      <c r="F14" s="17">
        <v>265</v>
      </c>
      <c r="G14" s="17">
        <v>501</v>
      </c>
      <c r="H14" s="17">
        <v>200</v>
      </c>
      <c r="I14" s="17">
        <v>211</v>
      </c>
      <c r="J14" s="17">
        <v>123</v>
      </c>
      <c r="K14" s="17">
        <v>633</v>
      </c>
      <c r="L14" s="17">
        <v>234</v>
      </c>
      <c r="M14" s="17">
        <v>656</v>
      </c>
      <c r="N14" s="17">
        <v>0</v>
      </c>
      <c r="O14" s="17">
        <v>0</v>
      </c>
      <c r="P14" s="17">
        <v>260</v>
      </c>
      <c r="Q14" s="17">
        <v>17</v>
      </c>
      <c r="R14" s="17">
        <v>18</v>
      </c>
      <c r="S14" s="17">
        <v>14</v>
      </c>
      <c r="T14" s="33">
        <v>611.74</v>
      </c>
      <c r="U14" s="33">
        <v>509.8</v>
      </c>
      <c r="V14" s="33">
        <v>0</v>
      </c>
      <c r="W14" s="33">
        <v>1.86</v>
      </c>
      <c r="X14" s="33">
        <v>100.08</v>
      </c>
      <c r="Y14" s="33">
        <v>82.09</v>
      </c>
      <c r="Z14" s="33">
        <v>81.79</v>
      </c>
      <c r="AA14" s="33">
        <v>0</v>
      </c>
      <c r="AB14" s="33">
        <v>0.3</v>
      </c>
      <c r="AC14" s="33">
        <v>0</v>
      </c>
      <c r="AD14" s="33">
        <f t="shared" si="2"/>
        <v>703.4275921165381</v>
      </c>
    </row>
    <row r="15" spans="1:30" ht="24.75" customHeight="1">
      <c r="A15" s="17" t="s">
        <v>53</v>
      </c>
      <c r="B15" s="17">
        <v>1438</v>
      </c>
      <c r="C15" s="17">
        <v>2347</v>
      </c>
      <c r="D15" s="17">
        <v>986</v>
      </c>
      <c r="E15" s="17">
        <v>173</v>
      </c>
      <c r="F15" s="17">
        <v>479</v>
      </c>
      <c r="G15" s="17">
        <v>1166</v>
      </c>
      <c r="H15" s="17">
        <v>402</v>
      </c>
      <c r="I15" s="17">
        <v>318</v>
      </c>
      <c r="J15" s="17">
        <v>913</v>
      </c>
      <c r="K15" s="17">
        <v>714</v>
      </c>
      <c r="L15" s="17">
        <v>271</v>
      </c>
      <c r="M15" s="17">
        <v>1228</v>
      </c>
      <c r="N15" s="17">
        <v>20</v>
      </c>
      <c r="O15" s="17">
        <v>0</v>
      </c>
      <c r="P15" s="17">
        <v>550</v>
      </c>
      <c r="Q15" s="17">
        <v>143</v>
      </c>
      <c r="R15" s="17">
        <v>9</v>
      </c>
      <c r="S15" s="17">
        <v>1</v>
      </c>
      <c r="T15" s="35">
        <v>1155.2129</v>
      </c>
      <c r="U15" s="33">
        <v>970.6829</v>
      </c>
      <c r="V15" s="33">
        <v>0</v>
      </c>
      <c r="W15" s="33">
        <v>1.25</v>
      </c>
      <c r="X15" s="33">
        <v>183.28</v>
      </c>
      <c r="Y15" s="35">
        <v>163.4972</v>
      </c>
      <c r="Z15" s="33">
        <v>163.2872</v>
      </c>
      <c r="AA15" s="33">
        <v>0</v>
      </c>
      <c r="AB15" s="33">
        <v>0.21</v>
      </c>
      <c r="AC15" s="33">
        <v>0</v>
      </c>
      <c r="AD15" s="33">
        <f t="shared" si="2"/>
        <v>696.6220707285896</v>
      </c>
    </row>
    <row r="16" spans="1:30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33"/>
    </row>
    <row r="17" spans="1:30" ht="60.75" customHeight="1">
      <c r="A17" s="19" t="s">
        <v>54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</sheetData>
  <sheetProtection/>
  <mergeCells count="21">
    <mergeCell ref="A2:AD2"/>
    <mergeCell ref="A3:AD3"/>
    <mergeCell ref="A4:C4"/>
    <mergeCell ref="F4:I4"/>
    <mergeCell ref="L4:N4"/>
    <mergeCell ref="R4:T4"/>
    <mergeCell ref="W4:Y4"/>
    <mergeCell ref="AB4:AD4"/>
    <mergeCell ref="D5:G5"/>
    <mergeCell ref="H5:K5"/>
    <mergeCell ref="L5:Q5"/>
    <mergeCell ref="R5:S5"/>
    <mergeCell ref="U5:X5"/>
    <mergeCell ref="Z5:AC5"/>
    <mergeCell ref="A17:AD17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50320837816856" right="0.19650320837816856" top="0.3937007874015748" bottom="0.3937007874015748" header="0.5117415443180114" footer="0.5117415443180114"/>
  <pageSetup horizontalDpi="600" verticalDpi="600" orientation="landscape" paperSize="9" scale="6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"/>
  <sheetViews>
    <sheetView workbookViewId="0" topLeftCell="A1">
      <selection activeCell="B13" sqref="B13:AC13"/>
    </sheetView>
  </sheetViews>
  <sheetFormatPr defaultColWidth="9.00390625" defaultRowHeight="14.25"/>
  <cols>
    <col min="1" max="1" width="6.125" style="3" bestFit="1" customWidth="1"/>
    <col min="2" max="2" width="3.875" style="2" bestFit="1" customWidth="1"/>
    <col min="3" max="3" width="3.625" style="2" bestFit="1" customWidth="1"/>
    <col min="4" max="4" width="4.25390625" style="2" bestFit="1" customWidth="1"/>
    <col min="5" max="5" width="3.50390625" style="2" bestFit="1" customWidth="1"/>
    <col min="6" max="7" width="3.875" style="2" bestFit="1" customWidth="1"/>
    <col min="8" max="8" width="3.50390625" style="2" bestFit="1" customWidth="1"/>
    <col min="9" max="9" width="3.75390625" style="2" bestFit="1" customWidth="1"/>
    <col min="10" max="10" width="3.875" style="2" bestFit="1" customWidth="1"/>
    <col min="11" max="12" width="4.125" style="2" bestFit="1" customWidth="1"/>
    <col min="13" max="13" width="4.375" style="2" bestFit="1" customWidth="1"/>
    <col min="14" max="14" width="3.375" style="2" bestFit="1" customWidth="1"/>
    <col min="15" max="15" width="2.50390625" style="2" customWidth="1"/>
    <col min="16" max="16" width="4.00390625" style="2" bestFit="1" customWidth="1"/>
    <col min="17" max="19" width="3.625" style="2" bestFit="1" customWidth="1"/>
    <col min="20" max="20" width="6.50390625" style="4" customWidth="1"/>
    <col min="21" max="21" width="6.375" style="4" customWidth="1"/>
    <col min="22" max="22" width="4.75390625" style="4" customWidth="1"/>
    <col min="23" max="23" width="5.25390625" style="4" customWidth="1"/>
    <col min="24" max="24" width="5.625" style="4" bestFit="1" customWidth="1"/>
    <col min="25" max="26" width="5.875" style="4" customWidth="1"/>
    <col min="27" max="27" width="5.25390625" style="4" customWidth="1"/>
    <col min="28" max="28" width="4.125" style="4" customWidth="1"/>
    <col min="29" max="29" width="6.00390625" style="4" customWidth="1"/>
    <col min="30" max="30" width="6.50390625" style="2" customWidth="1"/>
  </cols>
  <sheetData>
    <row r="1" ht="19.5" customHeight="1">
      <c r="A1" s="5" t="s">
        <v>55</v>
      </c>
    </row>
    <row r="2" spans="1:30" ht="42" customHeight="1">
      <c r="A2" s="6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27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1" customFormat="1" ht="24.75" customHeight="1">
      <c r="A4" s="8" t="s">
        <v>3</v>
      </c>
      <c r="B4" s="8"/>
      <c r="C4" s="8"/>
      <c r="D4" s="9" t="s">
        <v>57</v>
      </c>
      <c r="E4" s="9"/>
      <c r="F4" s="10" t="s">
        <v>4</v>
      </c>
      <c r="G4" s="10"/>
      <c r="H4" s="10"/>
      <c r="I4" s="10"/>
      <c r="J4" s="9"/>
      <c r="K4" s="9"/>
      <c r="L4" s="10" t="s">
        <v>5</v>
      </c>
      <c r="M4" s="10"/>
      <c r="N4" s="10"/>
      <c r="O4" s="10"/>
      <c r="P4" s="10"/>
      <c r="Q4" s="9"/>
      <c r="R4" s="10" t="s">
        <v>58</v>
      </c>
      <c r="S4" s="10"/>
      <c r="T4" s="10"/>
      <c r="U4" s="9"/>
      <c r="V4" s="9"/>
      <c r="W4" s="10" t="s">
        <v>59</v>
      </c>
      <c r="X4" s="10"/>
      <c r="Y4" s="10"/>
      <c r="Z4" s="9"/>
      <c r="AA4" s="10" t="s">
        <v>8</v>
      </c>
      <c r="AB4" s="10"/>
      <c r="AC4" s="10"/>
      <c r="AD4" s="10"/>
    </row>
    <row r="5" spans="1:30" ht="22.5" customHeight="1">
      <c r="A5" s="11" t="s">
        <v>9</v>
      </c>
      <c r="B5" s="12" t="s">
        <v>10</v>
      </c>
      <c r="C5" s="12" t="s">
        <v>11</v>
      </c>
      <c r="D5" s="13" t="s">
        <v>12</v>
      </c>
      <c r="E5" s="13"/>
      <c r="F5" s="13"/>
      <c r="G5" s="13"/>
      <c r="H5" s="13" t="s">
        <v>13</v>
      </c>
      <c r="I5" s="13"/>
      <c r="J5" s="13"/>
      <c r="K5" s="13"/>
      <c r="L5" s="13" t="s">
        <v>14</v>
      </c>
      <c r="M5" s="13"/>
      <c r="N5" s="13"/>
      <c r="O5" s="13"/>
      <c r="P5" s="13"/>
      <c r="Q5" s="13"/>
      <c r="R5" s="13" t="s">
        <v>15</v>
      </c>
      <c r="S5" s="13"/>
      <c r="T5" s="20" t="s">
        <v>16</v>
      </c>
      <c r="U5" s="21"/>
      <c r="V5" s="21"/>
      <c r="W5" s="21"/>
      <c r="X5" s="22"/>
      <c r="Y5" s="20" t="s">
        <v>17</v>
      </c>
      <c r="Z5" s="21"/>
      <c r="AA5" s="21"/>
      <c r="AB5" s="21"/>
      <c r="AC5" s="22"/>
      <c r="AD5" s="13" t="s">
        <v>18</v>
      </c>
    </row>
    <row r="6" spans="1:30" ht="33.75" customHeight="1">
      <c r="A6" s="14"/>
      <c r="B6" s="12"/>
      <c r="C6" s="12"/>
      <c r="D6" s="13" t="s">
        <v>19</v>
      </c>
      <c r="E6" s="13" t="s">
        <v>20</v>
      </c>
      <c r="F6" s="13" t="s">
        <v>21</v>
      </c>
      <c r="G6" s="13" t="s">
        <v>22</v>
      </c>
      <c r="H6" s="13" t="s">
        <v>23</v>
      </c>
      <c r="I6" s="13" t="s">
        <v>60</v>
      </c>
      <c r="J6" s="13" t="s">
        <v>61</v>
      </c>
      <c r="K6" s="13" t="s">
        <v>26</v>
      </c>
      <c r="L6" s="13" t="s">
        <v>27</v>
      </c>
      <c r="M6" s="13" t="s">
        <v>28</v>
      </c>
      <c r="N6" s="13" t="s">
        <v>29</v>
      </c>
      <c r="O6" s="13" t="s">
        <v>30</v>
      </c>
      <c r="P6" s="13" t="s">
        <v>62</v>
      </c>
      <c r="Q6" s="13" t="s">
        <v>32</v>
      </c>
      <c r="R6" s="13" t="s">
        <v>63</v>
      </c>
      <c r="S6" s="13" t="s">
        <v>64</v>
      </c>
      <c r="T6" s="23"/>
      <c r="U6" s="23" t="s">
        <v>35</v>
      </c>
      <c r="V6" s="23" t="s">
        <v>36</v>
      </c>
      <c r="W6" s="23" t="s">
        <v>37</v>
      </c>
      <c r="X6" s="20" t="s">
        <v>38</v>
      </c>
      <c r="Y6" s="23"/>
      <c r="Z6" s="23" t="s">
        <v>35</v>
      </c>
      <c r="AA6" s="23" t="s">
        <v>36</v>
      </c>
      <c r="AB6" s="23" t="s">
        <v>37</v>
      </c>
      <c r="AC6" s="20" t="s">
        <v>38</v>
      </c>
      <c r="AD6" s="13"/>
    </row>
    <row r="7" spans="1:30" ht="15.75" customHeight="1">
      <c r="A7" s="15"/>
      <c r="B7" s="16" t="s">
        <v>39</v>
      </c>
      <c r="C7" s="16" t="s">
        <v>40</v>
      </c>
      <c r="D7" s="16" t="s">
        <v>40</v>
      </c>
      <c r="E7" s="16" t="s">
        <v>40</v>
      </c>
      <c r="F7" s="16" t="s">
        <v>40</v>
      </c>
      <c r="G7" s="16" t="s">
        <v>40</v>
      </c>
      <c r="H7" s="16" t="s">
        <v>40</v>
      </c>
      <c r="I7" s="16" t="s">
        <v>40</v>
      </c>
      <c r="J7" s="16" t="s">
        <v>40</v>
      </c>
      <c r="K7" s="16" t="s">
        <v>40</v>
      </c>
      <c r="L7" s="16" t="s">
        <v>40</v>
      </c>
      <c r="M7" s="16" t="s">
        <v>40</v>
      </c>
      <c r="N7" s="16"/>
      <c r="O7" s="16" t="s">
        <v>40</v>
      </c>
      <c r="P7" s="16" t="s">
        <v>40</v>
      </c>
      <c r="Q7" s="16" t="s">
        <v>40</v>
      </c>
      <c r="R7" s="16" t="s">
        <v>40</v>
      </c>
      <c r="S7" s="16" t="s">
        <v>40</v>
      </c>
      <c r="T7" s="24" t="s">
        <v>41</v>
      </c>
      <c r="U7" s="24" t="s">
        <v>41</v>
      </c>
      <c r="V7" s="24" t="s">
        <v>41</v>
      </c>
      <c r="W7" s="24" t="s">
        <v>41</v>
      </c>
      <c r="X7" s="24" t="s">
        <v>41</v>
      </c>
      <c r="Y7" s="24" t="s">
        <v>41</v>
      </c>
      <c r="Z7" s="24" t="s">
        <v>41</v>
      </c>
      <c r="AA7" s="24" t="s">
        <v>41</v>
      </c>
      <c r="AB7" s="24" t="s">
        <v>41</v>
      </c>
      <c r="AC7" s="24" t="s">
        <v>41</v>
      </c>
      <c r="AD7" s="16" t="s">
        <v>42</v>
      </c>
    </row>
    <row r="8" spans="1:30" ht="14.25" customHeight="1">
      <c r="A8" s="17" t="s">
        <v>43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  <c r="V8" s="17">
        <v>21</v>
      </c>
      <c r="W8" s="17">
        <v>22</v>
      </c>
      <c r="X8" s="17">
        <v>23</v>
      </c>
      <c r="Y8" s="17">
        <v>24</v>
      </c>
      <c r="Z8" s="17">
        <v>25</v>
      </c>
      <c r="AA8" s="17">
        <v>26</v>
      </c>
      <c r="AB8" s="17">
        <v>27</v>
      </c>
      <c r="AC8" s="17">
        <v>28</v>
      </c>
      <c r="AD8" s="17">
        <v>29</v>
      </c>
    </row>
    <row r="9" spans="1:30" ht="24" customHeight="1">
      <c r="A9" s="17" t="s">
        <v>44</v>
      </c>
      <c r="B9" s="12">
        <f aca="true" t="shared" si="0" ref="B9:AC9">SUM(B10:B13)</f>
        <v>2282</v>
      </c>
      <c r="C9" s="12">
        <f t="shared" si="0"/>
        <v>3841</v>
      </c>
      <c r="D9" s="12">
        <f t="shared" si="0"/>
        <v>1679</v>
      </c>
      <c r="E9" s="12">
        <f t="shared" si="0"/>
        <v>557</v>
      </c>
      <c r="F9" s="12">
        <f t="shared" si="0"/>
        <v>849</v>
      </c>
      <c r="G9" s="12">
        <f t="shared" si="0"/>
        <v>1711</v>
      </c>
      <c r="H9" s="12">
        <f t="shared" si="0"/>
        <v>683</v>
      </c>
      <c r="I9" s="12">
        <f t="shared" si="0"/>
        <v>540</v>
      </c>
      <c r="J9" s="12">
        <f t="shared" si="0"/>
        <v>695</v>
      </c>
      <c r="K9" s="12">
        <f t="shared" si="0"/>
        <v>1923</v>
      </c>
      <c r="L9" s="12">
        <f t="shared" si="0"/>
        <v>588</v>
      </c>
      <c r="M9" s="12">
        <f t="shared" si="0"/>
        <v>2005</v>
      </c>
      <c r="N9" s="12">
        <f t="shared" si="0"/>
        <v>59</v>
      </c>
      <c r="O9" s="12">
        <f t="shared" si="0"/>
        <v>0</v>
      </c>
      <c r="P9" s="12">
        <f t="shared" si="0"/>
        <v>1008</v>
      </c>
      <c r="Q9" s="12">
        <f t="shared" si="0"/>
        <v>144</v>
      </c>
      <c r="R9" s="12">
        <f t="shared" si="0"/>
        <v>33</v>
      </c>
      <c r="S9" s="12">
        <f t="shared" si="0"/>
        <v>19</v>
      </c>
      <c r="T9" s="25">
        <f t="shared" si="0"/>
        <v>1978.2060699999997</v>
      </c>
      <c r="U9" s="25">
        <f t="shared" si="0"/>
        <v>1585.7428999999997</v>
      </c>
      <c r="V9" s="25">
        <f t="shared" si="0"/>
        <v>0</v>
      </c>
      <c r="W9" s="25">
        <f t="shared" si="0"/>
        <v>5.179999999999999</v>
      </c>
      <c r="X9" s="25">
        <f t="shared" si="0"/>
        <v>387.2831699999999</v>
      </c>
      <c r="Y9" s="25">
        <f t="shared" si="0"/>
        <v>260.5262</v>
      </c>
      <c r="Z9" s="25">
        <f t="shared" si="0"/>
        <v>259.6762</v>
      </c>
      <c r="AA9" s="25">
        <f t="shared" si="0"/>
        <v>0</v>
      </c>
      <c r="AB9" s="25">
        <f t="shared" si="0"/>
        <v>1.03</v>
      </c>
      <c r="AC9" s="25">
        <f t="shared" si="0"/>
        <v>0</v>
      </c>
      <c r="AD9" s="25">
        <f>Y9/C9*10000</f>
        <v>678.2770111950014</v>
      </c>
    </row>
    <row r="10" spans="1:30" ht="24" customHeight="1">
      <c r="A10" s="17" t="s">
        <v>47</v>
      </c>
      <c r="B10" s="12">
        <v>237</v>
      </c>
      <c r="C10" s="12">
        <v>313</v>
      </c>
      <c r="D10" s="12">
        <v>112</v>
      </c>
      <c r="E10" s="12">
        <v>23</v>
      </c>
      <c r="F10" s="12">
        <v>62</v>
      </c>
      <c r="G10" s="12">
        <v>203</v>
      </c>
      <c r="H10" s="12">
        <v>25</v>
      </c>
      <c r="I10" s="12">
        <v>24</v>
      </c>
      <c r="J10" s="12">
        <v>179</v>
      </c>
      <c r="K10" s="12">
        <v>85</v>
      </c>
      <c r="L10" s="12">
        <v>19</v>
      </c>
      <c r="M10" s="12">
        <v>193</v>
      </c>
      <c r="N10" s="12">
        <v>0</v>
      </c>
      <c r="O10" s="12">
        <v>0</v>
      </c>
      <c r="P10" s="12">
        <v>23</v>
      </c>
      <c r="Q10" s="12">
        <v>17</v>
      </c>
      <c r="R10" s="12">
        <v>0</v>
      </c>
      <c r="S10" s="12">
        <v>0</v>
      </c>
      <c r="T10" s="25">
        <v>210.2508</v>
      </c>
      <c r="U10" s="25">
        <v>139.4508</v>
      </c>
      <c r="V10" s="25">
        <v>0</v>
      </c>
      <c r="W10" s="25">
        <v>0.12</v>
      </c>
      <c r="X10" s="25">
        <v>70.68</v>
      </c>
      <c r="Y10" s="25">
        <v>23.2703</v>
      </c>
      <c r="Z10" s="25">
        <v>23.2503</v>
      </c>
      <c r="AA10" s="25">
        <v>0</v>
      </c>
      <c r="AB10" s="25">
        <v>0.2</v>
      </c>
      <c r="AC10" s="25">
        <v>0</v>
      </c>
      <c r="AD10" s="25">
        <f>Y10/C10*10000</f>
        <v>743.4600638977636</v>
      </c>
    </row>
    <row r="11" spans="1:30" ht="24" customHeight="1">
      <c r="A11" s="17" t="s">
        <v>51</v>
      </c>
      <c r="B11" s="12">
        <v>186</v>
      </c>
      <c r="C11" s="12">
        <v>308</v>
      </c>
      <c r="D11" s="12">
        <v>144</v>
      </c>
      <c r="E11" s="12">
        <v>36</v>
      </c>
      <c r="F11" s="12">
        <v>71</v>
      </c>
      <c r="G11" s="12">
        <v>122</v>
      </c>
      <c r="H11" s="12">
        <v>53</v>
      </c>
      <c r="I11" s="12">
        <v>78</v>
      </c>
      <c r="J11" s="12">
        <v>70</v>
      </c>
      <c r="K11" s="12">
        <v>107</v>
      </c>
      <c r="L11" s="12">
        <v>44</v>
      </c>
      <c r="M11" s="12">
        <v>188</v>
      </c>
      <c r="N11" s="12">
        <v>32</v>
      </c>
      <c r="O11" s="12">
        <v>0</v>
      </c>
      <c r="P11" s="12">
        <v>56</v>
      </c>
      <c r="Q11" s="12">
        <v>20</v>
      </c>
      <c r="R11" s="12">
        <v>0</v>
      </c>
      <c r="S11" s="12">
        <v>0</v>
      </c>
      <c r="T11" s="25">
        <v>166.09017</v>
      </c>
      <c r="U11" s="25">
        <v>115.047</v>
      </c>
      <c r="V11" s="25">
        <v>0</v>
      </c>
      <c r="W11" s="25">
        <v>0.48000000000000004</v>
      </c>
      <c r="X11" s="25">
        <v>50.56316999999999</v>
      </c>
      <c r="Y11" s="25">
        <v>19.229</v>
      </c>
      <c r="Z11" s="25">
        <v>19.149</v>
      </c>
      <c r="AA11" s="25">
        <v>0</v>
      </c>
      <c r="AB11" s="25">
        <v>0.08</v>
      </c>
      <c r="AC11" s="25">
        <v>0</v>
      </c>
      <c r="AD11" s="25">
        <f>Y11/C11*10000</f>
        <v>624.3181818181818</v>
      </c>
    </row>
    <row r="12" spans="1:30" s="2" customFormat="1" ht="24" customHeight="1">
      <c r="A12" s="17" t="s">
        <v>52</v>
      </c>
      <c r="B12" s="12">
        <v>1445</v>
      </c>
      <c r="C12" s="12">
        <v>2528</v>
      </c>
      <c r="D12" s="12">
        <v>1160</v>
      </c>
      <c r="E12" s="12">
        <v>425</v>
      </c>
      <c r="F12" s="12">
        <v>572</v>
      </c>
      <c r="G12" s="12">
        <v>1060</v>
      </c>
      <c r="H12" s="12">
        <v>481</v>
      </c>
      <c r="I12" s="12">
        <v>324</v>
      </c>
      <c r="J12" s="12">
        <v>212</v>
      </c>
      <c r="K12" s="12">
        <v>1511</v>
      </c>
      <c r="L12" s="12">
        <v>493</v>
      </c>
      <c r="M12" s="12">
        <v>1305</v>
      </c>
      <c r="N12" s="12">
        <v>0</v>
      </c>
      <c r="O12" s="12">
        <v>0</v>
      </c>
      <c r="P12" s="12">
        <v>699</v>
      </c>
      <c r="Q12" s="12">
        <v>31</v>
      </c>
      <c r="R12" s="12">
        <v>25</v>
      </c>
      <c r="S12" s="12">
        <v>18</v>
      </c>
      <c r="T12" s="25">
        <v>1291.12</v>
      </c>
      <c r="U12" s="25">
        <v>1073.1699999999998</v>
      </c>
      <c r="V12" s="25">
        <v>0</v>
      </c>
      <c r="W12" s="25">
        <v>4.1899999999999995</v>
      </c>
      <c r="X12" s="25">
        <v>213.76</v>
      </c>
      <c r="Y12" s="25">
        <v>173.49</v>
      </c>
      <c r="Z12" s="25">
        <v>172.81</v>
      </c>
      <c r="AA12" s="25">
        <v>0</v>
      </c>
      <c r="AB12" s="25">
        <v>0.68</v>
      </c>
      <c r="AC12" s="25">
        <v>0</v>
      </c>
      <c r="AD12" s="25">
        <f>Y12/C12*10000</f>
        <v>686.2737341772153</v>
      </c>
    </row>
    <row r="13" spans="1:30" ht="24" customHeight="1">
      <c r="A13" s="17" t="s">
        <v>53</v>
      </c>
      <c r="B13" s="12">
        <v>414</v>
      </c>
      <c r="C13" s="12">
        <v>692</v>
      </c>
      <c r="D13" s="12">
        <v>263</v>
      </c>
      <c r="E13" s="12">
        <v>73</v>
      </c>
      <c r="F13" s="12">
        <v>144</v>
      </c>
      <c r="G13" s="12">
        <v>326</v>
      </c>
      <c r="H13" s="12">
        <v>124</v>
      </c>
      <c r="I13" s="12">
        <v>114</v>
      </c>
      <c r="J13" s="12">
        <v>234</v>
      </c>
      <c r="K13" s="12">
        <v>220</v>
      </c>
      <c r="L13" s="12">
        <v>32</v>
      </c>
      <c r="M13" s="12">
        <v>319</v>
      </c>
      <c r="N13" s="12">
        <v>27</v>
      </c>
      <c r="O13" s="12">
        <v>0</v>
      </c>
      <c r="P13" s="12">
        <v>230</v>
      </c>
      <c r="Q13" s="12">
        <v>76</v>
      </c>
      <c r="R13" s="12">
        <v>8</v>
      </c>
      <c r="S13" s="12">
        <v>1</v>
      </c>
      <c r="T13" s="25">
        <v>310.7451</v>
      </c>
      <c r="U13" s="25">
        <v>258.0751</v>
      </c>
      <c r="V13" s="25">
        <v>0</v>
      </c>
      <c r="W13" s="25">
        <v>0.39</v>
      </c>
      <c r="X13" s="25">
        <v>52.28</v>
      </c>
      <c r="Y13" s="25">
        <v>44.5369</v>
      </c>
      <c r="Z13" s="25">
        <v>44.4669</v>
      </c>
      <c r="AA13" s="25">
        <v>0</v>
      </c>
      <c r="AB13" s="25">
        <v>0.07</v>
      </c>
      <c r="AC13" s="25">
        <v>0</v>
      </c>
      <c r="AD13" s="25">
        <f>Y13/C13*10000</f>
        <v>643.5968208092487</v>
      </c>
    </row>
    <row r="14" spans="1:30" ht="18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7"/>
    </row>
    <row r="15" spans="1:30" ht="72.75" customHeight="1">
      <c r="A15" s="18" t="s">
        <v>54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</sheetData>
  <sheetProtection/>
  <mergeCells count="21">
    <mergeCell ref="A2:AD2"/>
    <mergeCell ref="A3:AD3"/>
    <mergeCell ref="A4:C4"/>
    <mergeCell ref="F4:I4"/>
    <mergeCell ref="L4:P4"/>
    <mergeCell ref="R4:T4"/>
    <mergeCell ref="W4:Y4"/>
    <mergeCell ref="AA4:AD4"/>
    <mergeCell ref="D5:G5"/>
    <mergeCell ref="H5:K5"/>
    <mergeCell ref="L5:Q5"/>
    <mergeCell ref="R5:S5"/>
    <mergeCell ref="U5:X5"/>
    <mergeCell ref="Z5:AC5"/>
    <mergeCell ref="A15:AD15"/>
    <mergeCell ref="A5:A7"/>
    <mergeCell ref="B5:B6"/>
    <mergeCell ref="C5:C6"/>
    <mergeCell ref="T5:T6"/>
    <mergeCell ref="Y5:Y6"/>
    <mergeCell ref="AD5:AD6"/>
  </mergeCells>
  <printOptions/>
  <pageMargins left="0.19652777777777777" right="0" top="0.39305555555555555" bottom="0.3930555555555555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yerzer</cp:lastModifiedBy>
  <cp:lastPrinted>2019-11-06T03:10:01Z</cp:lastPrinted>
  <dcterms:created xsi:type="dcterms:W3CDTF">2009-06-03T00:23:15Z</dcterms:created>
  <dcterms:modified xsi:type="dcterms:W3CDTF">2021-07-09T00:39:57Z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38ABFFD1EDC0454C9A0BA155C8F6D692</vt:lpwstr>
  </property>
</Properties>
</file>